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75" windowHeight="11130" activeTab="1"/>
  </bookViews>
  <sheets>
    <sheet name="2013 " sheetId="1" r:id="rId1"/>
    <sheet name="Лист1" sheetId="2" r:id="rId2"/>
  </sheets>
  <definedNames>
    <definedName name="_xlnm.Print_Area" localSheetId="0">'2013 '!$A$1:$T$63</definedName>
  </definedNames>
  <calcPr fullCalcOnLoad="1"/>
</workbook>
</file>

<file path=xl/sharedStrings.xml><?xml version="1.0" encoding="utf-8"?>
<sst xmlns="http://schemas.openxmlformats.org/spreadsheetml/2006/main" count="293" uniqueCount="67">
  <si>
    <t>Приложение №1</t>
  </si>
  <si>
    <t>Отчет</t>
  </si>
  <si>
    <t xml:space="preserve">о выполнении муниципального задания </t>
  </si>
  <si>
    <t>за _________________ 2013 года</t>
  </si>
  <si>
    <t>(1 квартал, 2 квартал - 6 месяцев, 3 квартал - 9 месяцев, 4 квартал – 12 месяцев)</t>
  </si>
  <si>
    <r>
      <t>в сфере образования на территории городского округа «Город Южно-Сахалинск</t>
    </r>
    <r>
      <rPr>
        <b/>
        <sz val="13"/>
        <color indexed="8"/>
        <rFont val="Times New Roman"/>
        <family val="1"/>
      </rPr>
      <t>»</t>
    </r>
  </si>
  <si>
    <t>Форма 1. Объем муниципальных услуг (работ) в натуральных показателях</t>
  </si>
  <si>
    <t>№ п/п</t>
  </si>
  <si>
    <t>Наименование с указанием реестрового номера</t>
  </si>
  <si>
    <t>Единица измерения</t>
  </si>
  <si>
    <t>Объем за отчетный период (квартал), тыс. руб.</t>
  </si>
  <si>
    <t xml:space="preserve">Отклонение </t>
  </si>
  <si>
    <t>Объем с начала года</t>
  </si>
  <si>
    <t>(гр. 5 к гр. 4)</t>
  </si>
  <si>
    <t>(гр. 9 к гр. 8)</t>
  </si>
  <si>
    <t>план</t>
  </si>
  <si>
    <t>факт</t>
  </si>
  <si>
    <t>+,-</t>
  </si>
  <si>
    <t>%</t>
  </si>
  <si>
    <t>Форма 2. Объем муниципальных услуг (работ) в стоимостных показателях (бюджетные средства)</t>
  </si>
  <si>
    <t>Объем за отчетный период (квартал), тыс.руб</t>
  </si>
  <si>
    <t>Профинансировано, тыс. руб.</t>
  </si>
  <si>
    <t>Объем с начала года, тыс.руб.</t>
  </si>
  <si>
    <t>(гр. 9 к гр. 4)</t>
  </si>
  <si>
    <t>(гр. 18 к гр. 13)</t>
  </si>
  <si>
    <t xml:space="preserve">отклонение </t>
  </si>
  <si>
    <t>всего</t>
  </si>
  <si>
    <t xml:space="preserve">за предыдущий период (кред. задолженность) </t>
  </si>
  <si>
    <t>за текущий период (гр. 7- гр. 8)</t>
  </si>
  <si>
    <t>за текущий период (гр. 16- гр. 17)</t>
  </si>
  <si>
    <t>(гр. 4 к гр. 3)</t>
  </si>
  <si>
    <t>(гр. 13 к гр. 12)</t>
  </si>
  <si>
    <t>х</t>
  </si>
  <si>
    <t>Справочно:</t>
  </si>
  <si>
    <t>публичные обязательства и прочие целевые денежные средства</t>
  </si>
  <si>
    <t>Справочно: Форма 2.1. Объем доходов, полученных от потребителей за оказанные муниципальные услуги (работы)</t>
  </si>
  <si>
    <t>Оплачено, тыс. руб.</t>
  </si>
  <si>
    <t>(гр. 8 к гр. 4)</t>
  </si>
  <si>
    <t>(гр. 17 к гр. 13)</t>
  </si>
  <si>
    <t>факт (начисление)</t>
  </si>
  <si>
    <t>за текущий период</t>
  </si>
  <si>
    <t>за предыдущий период</t>
  </si>
  <si>
    <t>Форма 3. Показатели, характеризующие качество оказываемых муниципальных услуг (выполняемых работ).</t>
  </si>
  <si>
    <t>Наименование муниципальных услуг (работ) с указанием реестрового номера</t>
  </si>
  <si>
    <t>Наименование показателя качества</t>
  </si>
  <si>
    <t>Значение показателя за отчетный период (квартал)</t>
  </si>
  <si>
    <t>Отклонение (гр.6 к гр.5)</t>
  </si>
  <si>
    <t>Значение показателя с начала года</t>
  </si>
  <si>
    <t>Отклонение (гр.10 к гр.9)</t>
  </si>
  <si>
    <t>+, -</t>
  </si>
  <si>
    <t>Форма 4. Характеристика факторов, повлиявших на отклонение фактических результатов выполнения муниципального задания от запланированных.</t>
  </si>
  <si>
    <r>
      <t>Форма 5. Характеристика перспектив выполнения сводного муниципального задания в соответствии с утвержденными объемами задания и порядком оказания муниципальных услуг (работ).</t>
    </r>
    <r>
      <rPr>
        <vertAlign val="superscript"/>
        <sz val="14"/>
        <color indexed="8"/>
        <rFont val="Times New Roman"/>
        <family val="1"/>
      </rPr>
      <t>*</t>
    </r>
  </si>
  <si>
    <t>*- не заполняется в отчете за 4 квартал - 12 месяцев</t>
  </si>
  <si>
    <t>предоставление общедоступного бесплатного дошкольного образования</t>
  </si>
  <si>
    <t>кол-во детодней</t>
  </si>
  <si>
    <t>дето\дни</t>
  </si>
  <si>
    <t>чел</t>
  </si>
  <si>
    <t>2 кв</t>
  </si>
  <si>
    <t>3кв</t>
  </si>
  <si>
    <t>4кв</t>
  </si>
  <si>
    <t>1 кв</t>
  </si>
  <si>
    <t>количество детей, выбывших из детского сада (подготовительная группа) в июне и июле месяце, превысило количество вновь поступивших воспитанников (новый набор). Новый набор, по итогам выдачи направлений в ДОУ начался только в октябре - ноябре месяце. Тек же немаловажную роль в выполнении дето/дней сыграл фактор закрытия групп на время ремонтных работ в ДОУ (ремонт фасада здания) с мая по октябрь месяц.</t>
  </si>
  <si>
    <t>количество детей, выбывших из детского сада (подготовительная группа) в июне и июле месяце, превысило количество вновь поступивших воспитанников (новый набор). Новый набор, по итогам выдачи направлений в ДОУ начался только в августе - ноябре месяце. Тек же немаловажную роль в выполнении дето/дней сыграл фактор закрытия ДОУ на время ремонтных работ во время отключения света (ремонт ПТУ) и ремонт центрального водоснабщения с мая по октябрь месяц - 7 дней.</t>
  </si>
  <si>
    <r>
      <t xml:space="preserve">за </t>
    </r>
    <r>
      <rPr>
        <u val="single"/>
        <sz val="14"/>
        <color indexed="8"/>
        <rFont val="Times New Roman"/>
        <family val="1"/>
      </rPr>
      <t xml:space="preserve">   4 квартал    </t>
    </r>
    <r>
      <rPr>
        <sz val="14"/>
        <color indexed="8"/>
        <rFont val="Times New Roman"/>
        <family val="1"/>
      </rPr>
      <t xml:space="preserve"> 2013 года</t>
    </r>
  </si>
  <si>
    <t>муниципальное бюджетное дошкольное образовательное учреждение детский сад комбинированного вида                                  № 19 "Аленушка" г. Южно - Сахалинска</t>
  </si>
  <si>
    <t>муниципальное бюджетное дошкольное образовательное учреждение детский сад комбинированного вида                                           № 19 "Аленушка" г. Южно - Сахалинска</t>
  </si>
  <si>
    <t>количество детей, выбывших из детского сада (подготовительная группа) в июне и июле месяце, превысило количество вновь поступивших воспитанников (новый набор). Новый набор, по итогам выдачи направлений в ДОУ начался только в августе - ноябре месяце. Тек же немаловажную роль в выполнении дето/дней сыграл фактор закрытия ДОУ на время ремонтных работ во время отключения света (ремонт ПТУ) и ремонта центрального водоснабщения с мая по октябрь месяц - 7 дней.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</si>
</sst>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2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3" fontId="48" fillId="0" borderId="10" xfId="0" applyNumberFormat="1" applyFont="1" applyBorder="1" applyAlignment="1">
      <alignment vertical="center" wrapText="1"/>
    </xf>
    <xf numFmtId="2" fontId="48" fillId="0" borderId="10" xfId="55" applyNumberFormat="1" applyFont="1" applyBorder="1" applyAlignment="1">
      <alignment vertical="center" wrapText="1"/>
    </xf>
    <xf numFmtId="2" fontId="48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3" fontId="48" fillId="33" borderId="10" xfId="0" applyNumberFormat="1" applyFont="1" applyFill="1" applyBorder="1" applyAlignment="1">
      <alignment vertical="center"/>
    </xf>
    <xf numFmtId="0" fontId="48" fillId="33" borderId="10" xfId="0" applyNumberFormat="1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10" xfId="55" applyNumberFormat="1" applyFont="1" applyFill="1" applyBorder="1" applyAlignment="1">
      <alignment vertical="center"/>
    </xf>
    <xf numFmtId="0" fontId="48" fillId="33" borderId="13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vertical="center" wrapText="1"/>
    </xf>
    <xf numFmtId="3" fontId="48" fillId="33" borderId="14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5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zoomScale="80" zoomScaleNormal="80" zoomScalePageLayoutView="0" workbookViewId="0" topLeftCell="A1">
      <selection activeCell="A1" sqref="A1:T61"/>
    </sheetView>
  </sheetViews>
  <sheetFormatPr defaultColWidth="8.8515625" defaultRowHeight="15" outlineLevelRow="1"/>
  <cols>
    <col min="1" max="1" width="8.8515625" style="1" customWidth="1"/>
    <col min="2" max="2" width="17.8515625" style="1" customWidth="1"/>
    <col min="3" max="3" width="11.7109375" style="1" customWidth="1"/>
    <col min="4" max="5" width="10.8515625" style="1" customWidth="1"/>
    <col min="6" max="6" width="10.57421875" style="1" customWidth="1"/>
    <col min="7" max="7" width="10.7109375" style="1" customWidth="1"/>
    <col min="8" max="8" width="10.8515625" style="1" customWidth="1"/>
    <col min="9" max="9" width="10.421875" style="1" customWidth="1"/>
    <col min="10" max="10" width="11.00390625" style="1" customWidth="1"/>
    <col min="11" max="11" width="11.140625" style="1" bestFit="1" customWidth="1"/>
    <col min="12" max="16" width="8.8515625" style="1" customWidth="1"/>
    <col min="17" max="17" width="10.7109375" style="1" customWidth="1"/>
    <col min="18" max="19" width="8.8515625" style="1" customWidth="1"/>
    <col min="20" max="20" width="9.7109375" style="1" customWidth="1"/>
    <col min="21" max="16384" width="8.8515625" style="1" customWidth="1"/>
  </cols>
  <sheetData>
    <row r="1" ht="15">
      <c r="T1" s="2" t="s">
        <v>0</v>
      </c>
    </row>
    <row r="2" ht="18.75">
      <c r="F2" s="3" t="s">
        <v>1</v>
      </c>
    </row>
    <row r="3" ht="18.75">
      <c r="F3" s="3" t="s">
        <v>2</v>
      </c>
    </row>
    <row r="4" spans="5:8" ht="15" customHeight="1">
      <c r="E4" s="85" t="s">
        <v>63</v>
      </c>
      <c r="F4" s="85"/>
      <c r="G4" s="85"/>
      <c r="H4" s="85"/>
    </row>
    <row r="5" ht="22.5">
      <c r="F5" s="4" t="s">
        <v>4</v>
      </c>
    </row>
    <row r="7" ht="18.75">
      <c r="F7" s="3" t="s">
        <v>5</v>
      </c>
    </row>
    <row r="9" spans="2:11" ht="15">
      <c r="B9" s="71" t="s">
        <v>65</v>
      </c>
      <c r="C9" s="71"/>
      <c r="D9" s="71"/>
      <c r="E9" s="71"/>
      <c r="F9" s="71"/>
      <c r="G9" s="71"/>
      <c r="H9" s="71"/>
      <c r="I9" s="71"/>
      <c r="J9" s="71"/>
      <c r="K9" s="71"/>
    </row>
    <row r="10" spans="2:11" ht="15"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2" spans="1:11" ht="18.75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2" ht="15.75">
      <c r="A13" s="73" t="s">
        <v>7</v>
      </c>
      <c r="B13" s="73" t="s">
        <v>8</v>
      </c>
      <c r="C13" s="73" t="s">
        <v>9</v>
      </c>
      <c r="D13" s="73" t="s">
        <v>10</v>
      </c>
      <c r="E13" s="73"/>
      <c r="F13" s="73" t="s">
        <v>11</v>
      </c>
      <c r="G13" s="73"/>
      <c r="H13" s="73" t="s">
        <v>12</v>
      </c>
      <c r="I13" s="73"/>
      <c r="J13" s="73" t="s">
        <v>11</v>
      </c>
      <c r="K13" s="73"/>
      <c r="L13" s="5"/>
    </row>
    <row r="14" spans="1:12" ht="46.5" customHeight="1">
      <c r="A14" s="73"/>
      <c r="B14" s="73"/>
      <c r="C14" s="73"/>
      <c r="D14" s="73"/>
      <c r="E14" s="73"/>
      <c r="F14" s="73" t="s">
        <v>13</v>
      </c>
      <c r="G14" s="73"/>
      <c r="H14" s="73"/>
      <c r="I14" s="73"/>
      <c r="J14" s="73" t="s">
        <v>14</v>
      </c>
      <c r="K14" s="73"/>
      <c r="L14" s="5"/>
    </row>
    <row r="15" spans="1:12" ht="16.5">
      <c r="A15" s="73"/>
      <c r="B15" s="73"/>
      <c r="C15" s="73"/>
      <c r="D15" s="6" t="s">
        <v>15</v>
      </c>
      <c r="E15" s="6" t="s">
        <v>16</v>
      </c>
      <c r="F15" s="7" t="s">
        <v>17</v>
      </c>
      <c r="G15" s="7" t="s">
        <v>18</v>
      </c>
      <c r="H15" s="6" t="s">
        <v>15</v>
      </c>
      <c r="I15" s="6" t="s">
        <v>16</v>
      </c>
      <c r="J15" s="7" t="s">
        <v>17</v>
      </c>
      <c r="K15" s="7" t="s">
        <v>18</v>
      </c>
      <c r="L15" s="5"/>
    </row>
    <row r="16" spans="1:12" ht="15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5"/>
    </row>
    <row r="17" spans="1:12" ht="63.75">
      <c r="A17" s="6"/>
      <c r="B17" s="9" t="s">
        <v>53</v>
      </c>
      <c r="C17" s="6" t="s">
        <v>56</v>
      </c>
      <c r="D17" s="10">
        <v>258</v>
      </c>
      <c r="E17" s="10">
        <v>180</v>
      </c>
      <c r="F17" s="10">
        <f>D17-E17</f>
        <v>78</v>
      </c>
      <c r="G17" s="33">
        <f>F17*100/D17</f>
        <v>30.232558139534884</v>
      </c>
      <c r="H17" s="10">
        <f>D17</f>
        <v>258</v>
      </c>
      <c r="I17" s="10">
        <f>E17</f>
        <v>180</v>
      </c>
      <c r="J17" s="33">
        <f>F17</f>
        <v>78</v>
      </c>
      <c r="K17" s="34">
        <f>G17</f>
        <v>30.232558139534884</v>
      </c>
      <c r="L17" s="5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20" spans="1:12" ht="18.75">
      <c r="A20" s="72" t="s">
        <v>19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20" ht="15">
      <c r="A21" s="74" t="s">
        <v>7</v>
      </c>
      <c r="B21" s="74" t="s">
        <v>8</v>
      </c>
      <c r="C21" s="74" t="s">
        <v>20</v>
      </c>
      <c r="D21" s="74"/>
      <c r="E21" s="74"/>
      <c r="F21" s="74"/>
      <c r="G21" s="75" t="s">
        <v>21</v>
      </c>
      <c r="H21" s="75"/>
      <c r="I21" s="75"/>
      <c r="J21" s="74" t="s">
        <v>11</v>
      </c>
      <c r="K21" s="74"/>
      <c r="L21" s="74" t="s">
        <v>22</v>
      </c>
      <c r="M21" s="74"/>
      <c r="N21" s="74"/>
      <c r="O21" s="74"/>
      <c r="P21" s="75" t="s">
        <v>21</v>
      </c>
      <c r="Q21" s="75"/>
      <c r="R21" s="75"/>
      <c r="S21" s="74" t="s">
        <v>11</v>
      </c>
      <c r="T21" s="74"/>
    </row>
    <row r="22" spans="1:20" ht="15">
      <c r="A22" s="74"/>
      <c r="B22" s="74"/>
      <c r="C22" s="74"/>
      <c r="D22" s="74"/>
      <c r="E22" s="74"/>
      <c r="F22" s="74"/>
      <c r="G22" s="75"/>
      <c r="H22" s="75"/>
      <c r="I22" s="75"/>
      <c r="J22" s="74" t="s">
        <v>23</v>
      </c>
      <c r="K22" s="74"/>
      <c r="L22" s="74"/>
      <c r="M22" s="74"/>
      <c r="N22" s="74"/>
      <c r="O22" s="74"/>
      <c r="P22" s="75"/>
      <c r="Q22" s="75"/>
      <c r="R22" s="75"/>
      <c r="S22" s="74" t="s">
        <v>24</v>
      </c>
      <c r="T22" s="74"/>
    </row>
    <row r="23" spans="1:20" ht="36" customHeight="1">
      <c r="A23" s="74"/>
      <c r="B23" s="74"/>
      <c r="C23" s="74" t="s">
        <v>15</v>
      </c>
      <c r="D23" s="74" t="s">
        <v>16</v>
      </c>
      <c r="E23" s="74" t="s">
        <v>25</v>
      </c>
      <c r="F23" s="74"/>
      <c r="G23" s="75" t="s">
        <v>26</v>
      </c>
      <c r="H23" s="75" t="s">
        <v>27</v>
      </c>
      <c r="I23" s="75" t="s">
        <v>28</v>
      </c>
      <c r="J23" s="75" t="s">
        <v>17</v>
      </c>
      <c r="K23" s="75" t="s">
        <v>18</v>
      </c>
      <c r="L23" s="74" t="s">
        <v>15</v>
      </c>
      <c r="M23" s="74" t="s">
        <v>16</v>
      </c>
      <c r="N23" s="74" t="s">
        <v>25</v>
      </c>
      <c r="O23" s="74"/>
      <c r="P23" s="75" t="s">
        <v>26</v>
      </c>
      <c r="Q23" s="75" t="s">
        <v>27</v>
      </c>
      <c r="R23" s="75" t="s">
        <v>29</v>
      </c>
      <c r="S23" s="75" t="s">
        <v>17</v>
      </c>
      <c r="T23" s="75" t="s">
        <v>18</v>
      </c>
    </row>
    <row r="24" spans="1:20" ht="15">
      <c r="A24" s="74"/>
      <c r="B24" s="74"/>
      <c r="C24" s="74"/>
      <c r="D24" s="74"/>
      <c r="E24" s="74" t="s">
        <v>30</v>
      </c>
      <c r="F24" s="74"/>
      <c r="G24" s="75"/>
      <c r="H24" s="75"/>
      <c r="I24" s="75"/>
      <c r="J24" s="75"/>
      <c r="K24" s="75"/>
      <c r="L24" s="74"/>
      <c r="M24" s="74"/>
      <c r="N24" s="74" t="s">
        <v>31</v>
      </c>
      <c r="O24" s="74"/>
      <c r="P24" s="75"/>
      <c r="Q24" s="75"/>
      <c r="R24" s="75"/>
      <c r="S24" s="75"/>
      <c r="T24" s="75"/>
    </row>
    <row r="25" spans="1:20" ht="27.75" customHeight="1">
      <c r="A25" s="74"/>
      <c r="B25" s="74"/>
      <c r="C25" s="74"/>
      <c r="D25" s="74"/>
      <c r="E25" s="12" t="s">
        <v>17</v>
      </c>
      <c r="F25" s="12" t="s">
        <v>18</v>
      </c>
      <c r="G25" s="75"/>
      <c r="H25" s="75"/>
      <c r="I25" s="75"/>
      <c r="J25" s="75"/>
      <c r="K25" s="75"/>
      <c r="L25" s="74"/>
      <c r="M25" s="74"/>
      <c r="N25" s="12" t="s">
        <v>17</v>
      </c>
      <c r="O25" s="12" t="s">
        <v>18</v>
      </c>
      <c r="P25" s="75"/>
      <c r="Q25" s="75"/>
      <c r="R25" s="75"/>
      <c r="S25" s="75"/>
      <c r="T25" s="75"/>
    </row>
    <row r="26" spans="1:20" ht="15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3">
        <v>7</v>
      </c>
      <c r="H26" s="13">
        <v>8</v>
      </c>
      <c r="I26" s="13">
        <v>9</v>
      </c>
      <c r="J26" s="13">
        <v>10</v>
      </c>
      <c r="K26" s="13">
        <v>11</v>
      </c>
      <c r="L26" s="13">
        <v>12</v>
      </c>
      <c r="M26" s="13">
        <v>13</v>
      </c>
      <c r="N26" s="13">
        <v>14</v>
      </c>
      <c r="O26" s="13">
        <v>15</v>
      </c>
      <c r="P26" s="13">
        <v>16</v>
      </c>
      <c r="Q26" s="13">
        <v>17</v>
      </c>
      <c r="R26" s="13">
        <v>18</v>
      </c>
      <c r="S26" s="13">
        <v>19</v>
      </c>
      <c r="T26" s="13">
        <v>20</v>
      </c>
    </row>
    <row r="27" spans="1:20" ht="75">
      <c r="A27" s="11"/>
      <c r="B27" s="32" t="s">
        <v>34</v>
      </c>
      <c r="C27" s="44">
        <v>31034</v>
      </c>
      <c r="D27" s="44">
        <v>28233</v>
      </c>
      <c r="E27" s="44">
        <f>C27-D27</f>
        <v>2801</v>
      </c>
      <c r="F27" s="61">
        <f>E27*100/C27</f>
        <v>9.025584842430883</v>
      </c>
      <c r="G27" s="44">
        <v>28056</v>
      </c>
      <c r="H27" s="44">
        <v>7409</v>
      </c>
      <c r="I27" s="44">
        <v>20647</v>
      </c>
      <c r="J27" s="44">
        <f>G27-H27-I27</f>
        <v>0</v>
      </c>
      <c r="K27" s="45">
        <f>J27*100/G27</f>
        <v>0</v>
      </c>
      <c r="L27" s="44">
        <f>C27</f>
        <v>31034</v>
      </c>
      <c r="M27" s="44">
        <f>D27</f>
        <v>28233</v>
      </c>
      <c r="N27" s="44">
        <f>E27</f>
        <v>2801</v>
      </c>
      <c r="O27" s="61">
        <f>F27</f>
        <v>9.025584842430883</v>
      </c>
      <c r="P27" s="44">
        <f>G27</f>
        <v>28056</v>
      </c>
      <c r="Q27" s="44">
        <f>H27</f>
        <v>7409</v>
      </c>
      <c r="R27" s="44">
        <f>I27</f>
        <v>20647</v>
      </c>
      <c r="S27" s="44">
        <f>P27-Q27-R27</f>
        <v>0</v>
      </c>
      <c r="T27" s="46">
        <f>S27*100/P27</f>
        <v>0</v>
      </c>
    </row>
    <row r="28" spans="1:2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5" hidden="1" outlineLevel="1">
      <c r="A29" s="13" t="s">
        <v>32</v>
      </c>
      <c r="B29" s="14" t="s">
        <v>33</v>
      </c>
      <c r="C29" s="15"/>
      <c r="D29" s="15"/>
      <c r="E29" s="15"/>
      <c r="F29" s="16"/>
      <c r="G29" s="15"/>
      <c r="H29" s="15"/>
      <c r="I29" s="15"/>
      <c r="J29" s="15"/>
      <c r="K29" s="16"/>
      <c r="L29" s="15"/>
      <c r="M29" s="15"/>
      <c r="N29" s="15"/>
      <c r="O29" s="16"/>
      <c r="P29" s="15"/>
      <c r="Q29" s="16"/>
      <c r="R29" s="15"/>
      <c r="S29" s="15"/>
      <c r="T29" s="16"/>
    </row>
    <row r="30" spans="1:20" ht="78.75" hidden="1" outlineLevel="1">
      <c r="A30" s="13"/>
      <c r="B30" s="17" t="s">
        <v>34</v>
      </c>
      <c r="C30" s="12"/>
      <c r="D30" s="12"/>
      <c r="E30" s="12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2"/>
      <c r="T30" s="18"/>
    </row>
    <row r="31" spans="1:20" ht="15" hidden="1" outlineLevel="1">
      <c r="A31" s="13"/>
      <c r="B31" s="14"/>
      <c r="C31" s="12"/>
      <c r="D31" s="12"/>
      <c r="E31" s="12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2"/>
      <c r="T31" s="18"/>
    </row>
    <row r="32" spans="1:20" ht="15" collapsed="1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2"/>
      <c r="L32" s="21"/>
      <c r="M32" s="21"/>
      <c r="N32" s="21"/>
      <c r="O32" s="21"/>
      <c r="P32" s="21"/>
      <c r="Q32" s="21"/>
      <c r="R32" s="21"/>
      <c r="S32" s="21"/>
      <c r="T32" s="22"/>
    </row>
    <row r="33" ht="15" hidden="1" outlineLevel="1"/>
    <row r="34" ht="15" hidden="1" outlineLevel="1"/>
    <row r="35" ht="15" hidden="1" outlineLevel="1"/>
    <row r="36" spans="1:13" ht="18.75" hidden="1" outlineLevel="1">
      <c r="A36" s="23" t="s">
        <v>35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20" ht="15" hidden="1" outlineLevel="1">
      <c r="A37" s="76" t="s">
        <v>7</v>
      </c>
      <c r="B37" s="76" t="s">
        <v>8</v>
      </c>
      <c r="C37" s="76" t="s">
        <v>20</v>
      </c>
      <c r="D37" s="76"/>
      <c r="E37" s="76"/>
      <c r="F37" s="76"/>
      <c r="G37" s="77" t="s">
        <v>36</v>
      </c>
      <c r="H37" s="77"/>
      <c r="I37" s="77"/>
      <c r="J37" s="76" t="s">
        <v>11</v>
      </c>
      <c r="K37" s="76"/>
      <c r="L37" s="76" t="s">
        <v>22</v>
      </c>
      <c r="M37" s="76"/>
      <c r="N37" s="76"/>
      <c r="O37" s="76"/>
      <c r="P37" s="77" t="s">
        <v>36</v>
      </c>
      <c r="Q37" s="77"/>
      <c r="R37" s="77"/>
      <c r="S37" s="76" t="s">
        <v>11</v>
      </c>
      <c r="T37" s="76"/>
    </row>
    <row r="38" spans="1:20" ht="15" hidden="1" outlineLevel="1">
      <c r="A38" s="76"/>
      <c r="B38" s="76"/>
      <c r="C38" s="76"/>
      <c r="D38" s="76"/>
      <c r="E38" s="76"/>
      <c r="F38" s="76"/>
      <c r="G38" s="77"/>
      <c r="H38" s="77"/>
      <c r="I38" s="77"/>
      <c r="J38" s="76" t="s">
        <v>37</v>
      </c>
      <c r="K38" s="76"/>
      <c r="L38" s="76"/>
      <c r="M38" s="76"/>
      <c r="N38" s="76"/>
      <c r="O38" s="76"/>
      <c r="P38" s="77"/>
      <c r="Q38" s="77"/>
      <c r="R38" s="77"/>
      <c r="S38" s="76" t="s">
        <v>38</v>
      </c>
      <c r="T38" s="76"/>
    </row>
    <row r="39" spans="1:20" ht="37.5" customHeight="1" hidden="1" outlineLevel="1">
      <c r="A39" s="76"/>
      <c r="B39" s="76"/>
      <c r="C39" s="76" t="s">
        <v>15</v>
      </c>
      <c r="D39" s="76" t="s">
        <v>39</v>
      </c>
      <c r="E39" s="76" t="s">
        <v>25</v>
      </c>
      <c r="F39" s="76"/>
      <c r="G39" s="77" t="s">
        <v>26</v>
      </c>
      <c r="H39" s="77" t="s">
        <v>40</v>
      </c>
      <c r="I39" s="77" t="s">
        <v>41</v>
      </c>
      <c r="J39" s="77" t="s">
        <v>17</v>
      </c>
      <c r="K39" s="77" t="s">
        <v>18</v>
      </c>
      <c r="L39" s="76" t="s">
        <v>15</v>
      </c>
      <c r="M39" s="76" t="s">
        <v>39</v>
      </c>
      <c r="N39" s="76" t="s">
        <v>25</v>
      </c>
      <c r="O39" s="76"/>
      <c r="P39" s="77" t="s">
        <v>26</v>
      </c>
      <c r="Q39" s="77" t="s">
        <v>40</v>
      </c>
      <c r="R39" s="77" t="s">
        <v>41</v>
      </c>
      <c r="S39" s="77" t="s">
        <v>17</v>
      </c>
      <c r="T39" s="77" t="s">
        <v>18</v>
      </c>
    </row>
    <row r="40" spans="1:20" ht="15" hidden="1" outlineLevel="1">
      <c r="A40" s="76"/>
      <c r="B40" s="76"/>
      <c r="C40" s="76"/>
      <c r="D40" s="76"/>
      <c r="E40" s="76" t="s">
        <v>30</v>
      </c>
      <c r="F40" s="76"/>
      <c r="G40" s="77"/>
      <c r="H40" s="77"/>
      <c r="I40" s="77"/>
      <c r="J40" s="77"/>
      <c r="K40" s="77"/>
      <c r="L40" s="76"/>
      <c r="M40" s="76"/>
      <c r="N40" s="76" t="s">
        <v>31</v>
      </c>
      <c r="O40" s="76"/>
      <c r="P40" s="77"/>
      <c r="Q40" s="77"/>
      <c r="R40" s="77"/>
      <c r="S40" s="77"/>
      <c r="T40" s="77"/>
    </row>
    <row r="41" spans="1:20" ht="15" hidden="1" outlineLevel="1">
      <c r="A41" s="24">
        <v>1</v>
      </c>
      <c r="B41" s="24">
        <v>2</v>
      </c>
      <c r="C41" s="24">
        <v>3</v>
      </c>
      <c r="D41" s="24">
        <v>4</v>
      </c>
      <c r="E41" s="24">
        <v>5</v>
      </c>
      <c r="F41" s="24">
        <v>6</v>
      </c>
      <c r="G41" s="24">
        <v>7</v>
      </c>
      <c r="H41" s="24">
        <v>8</v>
      </c>
      <c r="I41" s="24">
        <v>9</v>
      </c>
      <c r="J41" s="24">
        <v>10</v>
      </c>
      <c r="K41" s="24">
        <v>11</v>
      </c>
      <c r="L41" s="24">
        <v>12</v>
      </c>
      <c r="M41" s="24">
        <v>13</v>
      </c>
      <c r="N41" s="24">
        <v>14</v>
      </c>
      <c r="O41" s="24">
        <v>15</v>
      </c>
      <c r="P41" s="24">
        <v>16</v>
      </c>
      <c r="Q41" s="24">
        <v>17</v>
      </c>
      <c r="R41" s="24">
        <v>18</v>
      </c>
      <c r="S41" s="24">
        <v>19</v>
      </c>
      <c r="T41" s="24">
        <v>20</v>
      </c>
    </row>
    <row r="42" spans="1:20" ht="15" hidden="1" outlineLevel="1">
      <c r="A42" s="25"/>
      <c r="B42" s="26"/>
      <c r="C42" s="27"/>
      <c r="D42" s="27"/>
      <c r="E42" s="27"/>
      <c r="F42" s="28"/>
      <c r="G42" s="27"/>
      <c r="H42" s="27"/>
      <c r="I42" s="28"/>
      <c r="J42" s="27"/>
      <c r="K42" s="28"/>
      <c r="L42" s="27"/>
      <c r="M42" s="27"/>
      <c r="N42" s="28"/>
      <c r="O42" s="28"/>
      <c r="P42" s="27"/>
      <c r="Q42" s="27"/>
      <c r="R42" s="28"/>
      <c r="S42" s="28"/>
      <c r="T42" s="28"/>
    </row>
    <row r="43" spans="1:20" ht="15" hidden="1" outlineLevel="1">
      <c r="A43" s="25"/>
      <c r="B43" s="26"/>
      <c r="C43" s="27"/>
      <c r="D43" s="27"/>
      <c r="E43" s="27"/>
      <c r="F43" s="28"/>
      <c r="G43" s="27"/>
      <c r="H43" s="27"/>
      <c r="I43" s="28"/>
      <c r="J43" s="27"/>
      <c r="K43" s="28"/>
      <c r="L43" s="27"/>
      <c r="M43" s="27"/>
      <c r="N43" s="28"/>
      <c r="O43" s="28"/>
      <c r="P43" s="27"/>
      <c r="Q43" s="27"/>
      <c r="R43" s="28"/>
      <c r="S43" s="28"/>
      <c r="T43" s="28"/>
    </row>
    <row r="44" ht="15" collapsed="1"/>
    <row r="45" spans="1:12" ht="18.75">
      <c r="A45" s="29" t="s">
        <v>42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7" spans="1:12" ht="112.5" customHeight="1">
      <c r="A47" s="78" t="s">
        <v>7</v>
      </c>
      <c r="B47" s="78" t="s">
        <v>43</v>
      </c>
      <c r="C47" s="78" t="s">
        <v>44</v>
      </c>
      <c r="D47" s="78" t="s">
        <v>9</v>
      </c>
      <c r="E47" s="78" t="s">
        <v>45</v>
      </c>
      <c r="F47" s="78"/>
      <c r="G47" s="78" t="s">
        <v>46</v>
      </c>
      <c r="H47" s="78"/>
      <c r="I47" s="78" t="s">
        <v>47</v>
      </c>
      <c r="J47" s="78"/>
      <c r="K47" s="78" t="s">
        <v>48</v>
      </c>
      <c r="L47" s="78"/>
    </row>
    <row r="48" spans="1:12" ht="15.75">
      <c r="A48" s="78"/>
      <c r="B48" s="78"/>
      <c r="C48" s="78"/>
      <c r="D48" s="78"/>
      <c r="E48" s="30" t="s">
        <v>15</v>
      </c>
      <c r="F48" s="30" t="s">
        <v>16</v>
      </c>
      <c r="G48" s="30" t="s">
        <v>49</v>
      </c>
      <c r="H48" s="30" t="s">
        <v>18</v>
      </c>
      <c r="I48" s="30" t="s">
        <v>15</v>
      </c>
      <c r="J48" s="30" t="s">
        <v>16</v>
      </c>
      <c r="K48" s="30" t="s">
        <v>49</v>
      </c>
      <c r="L48" s="30" t="s">
        <v>18</v>
      </c>
    </row>
    <row r="49" spans="1:12" ht="15.75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6">
        <v>6</v>
      </c>
      <c r="G49" s="6">
        <v>7</v>
      </c>
      <c r="H49" s="6">
        <v>8</v>
      </c>
      <c r="I49" s="6">
        <v>9</v>
      </c>
      <c r="J49" s="6">
        <v>10</v>
      </c>
      <c r="K49" s="6">
        <v>11</v>
      </c>
      <c r="L49" s="6">
        <v>12</v>
      </c>
    </row>
    <row r="50" spans="1:12" ht="75">
      <c r="A50" s="11"/>
      <c r="B50" s="32" t="s">
        <v>53</v>
      </c>
      <c r="C50" s="84" t="s">
        <v>54</v>
      </c>
      <c r="D50" s="84" t="s">
        <v>55</v>
      </c>
      <c r="E50" s="53">
        <v>61371</v>
      </c>
      <c r="F50" s="53">
        <v>43224</v>
      </c>
      <c r="G50" s="53">
        <f>E50-F50</f>
        <v>18147</v>
      </c>
      <c r="H50" s="54">
        <f>G50*100/E50</f>
        <v>29.569340568020728</v>
      </c>
      <c r="I50" s="53">
        <f>E50</f>
        <v>61371</v>
      </c>
      <c r="J50" s="53">
        <f>F50</f>
        <v>43224</v>
      </c>
      <c r="K50" s="53">
        <f>G50</f>
        <v>18147</v>
      </c>
      <c r="L50" s="55">
        <f>H50</f>
        <v>29.569340568020728</v>
      </c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4" spans="1:20" ht="27" customHeight="1">
      <c r="A54" s="79" t="s">
        <v>50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16" ht="15">
      <c r="A55" s="70" t="s">
        <v>62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1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1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20" ht="44.25" customHeight="1">
      <c r="A58" s="80" t="s">
        <v>51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  <row r="59" ht="22.5">
      <c r="A59" s="31" t="s">
        <v>52</v>
      </c>
    </row>
    <row r="63" spans="1:20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9" spans="6:20" ht="18.75" customHeight="1">
      <c r="F69" s="3" t="s">
        <v>1</v>
      </c>
      <c r="M69" s="23"/>
      <c r="N69" s="40"/>
      <c r="O69" s="40"/>
      <c r="P69" s="40"/>
      <c r="Q69" s="40"/>
      <c r="R69" s="40"/>
      <c r="S69" s="40"/>
      <c r="T69" s="40"/>
    </row>
    <row r="70" spans="6:20" ht="15" customHeight="1">
      <c r="F70" s="3" t="s">
        <v>2</v>
      </c>
      <c r="M70" s="23"/>
      <c r="N70" s="38"/>
      <c r="O70" s="38"/>
      <c r="P70" s="38"/>
      <c r="Q70" s="38"/>
      <c r="R70" s="38"/>
      <c r="S70" s="38"/>
      <c r="T70" s="38"/>
    </row>
    <row r="71" spans="6:20" ht="15.75" customHeight="1">
      <c r="F71" s="3" t="s">
        <v>3</v>
      </c>
      <c r="M71" s="38"/>
      <c r="N71" s="38"/>
      <c r="O71" s="38"/>
      <c r="P71" s="38"/>
      <c r="Q71" s="38"/>
      <c r="R71" s="38"/>
      <c r="S71" s="38"/>
      <c r="T71" s="38"/>
    </row>
    <row r="72" spans="6:20" ht="15.75" customHeight="1">
      <c r="F72" s="4" t="s">
        <v>4</v>
      </c>
      <c r="M72" s="38"/>
      <c r="N72" s="38"/>
      <c r="O72" s="38"/>
      <c r="P72" s="38"/>
      <c r="Q72" s="38"/>
      <c r="R72" s="38"/>
      <c r="S72" s="38"/>
      <c r="T72" s="38"/>
    </row>
    <row r="73" spans="13:20" ht="15">
      <c r="M73" s="38"/>
      <c r="N73" s="38"/>
      <c r="O73" s="38"/>
      <c r="P73" s="38"/>
      <c r="Q73" s="38"/>
      <c r="R73" s="38"/>
      <c r="S73" s="38"/>
      <c r="T73" s="38"/>
    </row>
    <row r="74" spans="6:20" ht="24.75" customHeight="1">
      <c r="F74" s="3" t="s">
        <v>5</v>
      </c>
      <c r="M74" s="38"/>
      <c r="N74" s="38"/>
      <c r="O74" s="38"/>
      <c r="P74" s="38"/>
      <c r="Q74" s="38"/>
      <c r="R74" s="38"/>
      <c r="S74" s="38"/>
      <c r="T74" s="38"/>
    </row>
    <row r="75" spans="13:20" ht="15">
      <c r="M75" s="38"/>
      <c r="N75" s="38"/>
      <c r="O75" s="38"/>
      <c r="P75" s="38"/>
      <c r="Q75" s="38"/>
      <c r="R75" s="38"/>
      <c r="S75" s="38"/>
      <c r="T75" s="38"/>
    </row>
    <row r="76" spans="2:20" ht="15">
      <c r="B76" s="71" t="s">
        <v>64</v>
      </c>
      <c r="C76" s="71"/>
      <c r="D76" s="71"/>
      <c r="E76" s="71"/>
      <c r="F76" s="71"/>
      <c r="G76" s="71"/>
      <c r="H76" s="71"/>
      <c r="I76" s="71"/>
      <c r="J76" s="71"/>
      <c r="K76" s="71"/>
      <c r="M76" s="38"/>
      <c r="N76" s="38"/>
      <c r="O76" s="38"/>
      <c r="P76" s="38"/>
      <c r="Q76" s="38"/>
      <c r="R76" s="38"/>
      <c r="S76" s="38"/>
      <c r="T76" s="38"/>
    </row>
    <row r="77" spans="2:20" ht="15">
      <c r="B77" s="71"/>
      <c r="C77" s="71"/>
      <c r="D77" s="71"/>
      <c r="E77" s="71"/>
      <c r="F77" s="71"/>
      <c r="G77" s="71"/>
      <c r="H77" s="71"/>
      <c r="I77" s="71"/>
      <c r="J77" s="71"/>
      <c r="K77" s="71"/>
      <c r="M77" s="38"/>
      <c r="N77" s="38"/>
      <c r="O77" s="38"/>
      <c r="P77" s="38"/>
      <c r="Q77" s="38"/>
      <c r="R77" s="38"/>
      <c r="S77" s="38"/>
      <c r="T77" s="38"/>
    </row>
    <row r="78" spans="13:20" ht="15">
      <c r="M78" s="38"/>
      <c r="N78" s="38"/>
      <c r="O78" s="38"/>
      <c r="P78" s="38"/>
      <c r="Q78" s="38"/>
      <c r="R78" s="38"/>
      <c r="S78" s="38"/>
      <c r="T78" s="38"/>
    </row>
    <row r="79" spans="1:20" ht="18.75">
      <c r="A79" s="72" t="s">
        <v>6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M79" s="38"/>
      <c r="N79" s="38"/>
      <c r="O79" s="38"/>
      <c r="P79" s="38"/>
      <c r="Q79" s="38"/>
      <c r="R79" s="38"/>
      <c r="S79" s="38"/>
      <c r="T79" s="38"/>
    </row>
    <row r="80" spans="1:20" ht="15.75">
      <c r="A80" s="73" t="s">
        <v>7</v>
      </c>
      <c r="B80" s="73" t="s">
        <v>8</v>
      </c>
      <c r="C80" s="73" t="s">
        <v>9</v>
      </c>
      <c r="D80" s="73" t="s">
        <v>10</v>
      </c>
      <c r="E80" s="73"/>
      <c r="F80" s="73" t="s">
        <v>11</v>
      </c>
      <c r="G80" s="73"/>
      <c r="H80" s="73" t="s">
        <v>12</v>
      </c>
      <c r="I80" s="73"/>
      <c r="J80" s="73" t="s">
        <v>11</v>
      </c>
      <c r="K80" s="73"/>
      <c r="L80" s="5"/>
      <c r="M80" s="38"/>
      <c r="N80" s="38"/>
      <c r="O80" s="38"/>
      <c r="P80" s="38"/>
      <c r="Q80" s="38"/>
      <c r="R80" s="38"/>
      <c r="S80" s="38"/>
      <c r="T80" s="38"/>
    </row>
    <row r="81" spans="1:20" ht="15.75">
      <c r="A81" s="73"/>
      <c r="B81" s="73"/>
      <c r="C81" s="73"/>
      <c r="D81" s="73"/>
      <c r="E81" s="73"/>
      <c r="F81" s="73" t="s">
        <v>13</v>
      </c>
      <c r="G81" s="73"/>
      <c r="H81" s="73"/>
      <c r="I81" s="73"/>
      <c r="J81" s="73" t="s">
        <v>14</v>
      </c>
      <c r="K81" s="73"/>
      <c r="L81" s="5"/>
      <c r="M81" s="38"/>
      <c r="N81" s="38"/>
      <c r="O81" s="38"/>
      <c r="P81" s="38"/>
      <c r="Q81" s="38"/>
      <c r="R81" s="38"/>
      <c r="S81" s="38"/>
      <c r="T81" s="38"/>
    </row>
    <row r="82" spans="1:12" ht="16.5">
      <c r="A82" s="73"/>
      <c r="B82" s="73"/>
      <c r="C82" s="73"/>
      <c r="D82" s="36" t="s">
        <v>15</v>
      </c>
      <c r="E82" s="36" t="s">
        <v>16</v>
      </c>
      <c r="F82" s="7" t="s">
        <v>17</v>
      </c>
      <c r="G82" s="7" t="s">
        <v>18</v>
      </c>
      <c r="H82" s="36" t="s">
        <v>15</v>
      </c>
      <c r="I82" s="36" t="s">
        <v>16</v>
      </c>
      <c r="J82" s="7" t="s">
        <v>17</v>
      </c>
      <c r="K82" s="7" t="s">
        <v>18</v>
      </c>
      <c r="L82" s="5"/>
    </row>
    <row r="83" spans="1:12" ht="15.75">
      <c r="A83" s="8">
        <v>1</v>
      </c>
      <c r="B83" s="8">
        <v>2</v>
      </c>
      <c r="C83" s="8">
        <v>3</v>
      </c>
      <c r="D83" s="8">
        <v>4</v>
      </c>
      <c r="E83" s="8">
        <v>5</v>
      </c>
      <c r="F83" s="8">
        <v>6</v>
      </c>
      <c r="G83" s="8">
        <v>7</v>
      </c>
      <c r="H83" s="8">
        <v>8</v>
      </c>
      <c r="I83" s="8">
        <v>9</v>
      </c>
      <c r="J83" s="8">
        <v>10</v>
      </c>
      <c r="K83" s="8">
        <v>11</v>
      </c>
      <c r="L83" s="5"/>
    </row>
    <row r="84" spans="1:12" ht="68.25" customHeight="1">
      <c r="A84" s="47"/>
      <c r="B84" s="9" t="s">
        <v>53</v>
      </c>
      <c r="C84" s="47" t="s">
        <v>56</v>
      </c>
      <c r="D84" s="10">
        <v>258</v>
      </c>
      <c r="E84" s="10">
        <v>180</v>
      </c>
      <c r="F84" s="10">
        <f>D84-E84</f>
        <v>78</v>
      </c>
      <c r="G84" s="33">
        <f>F84*100/D84</f>
        <v>30.232558139534884</v>
      </c>
      <c r="H84" s="10">
        <f>D84</f>
        <v>258</v>
      </c>
      <c r="I84" s="10">
        <f>E84</f>
        <v>180</v>
      </c>
      <c r="J84" s="33">
        <f>F84</f>
        <v>78</v>
      </c>
      <c r="K84" s="34">
        <f>G84</f>
        <v>30.232558139534884</v>
      </c>
      <c r="L84" s="5"/>
    </row>
    <row r="85" spans="1:12" ht="15.75">
      <c r="A85" s="40"/>
      <c r="B85" s="48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21" ht="15.75">
      <c r="A86" s="40"/>
      <c r="B86" s="48"/>
      <c r="C86" s="40"/>
      <c r="D86" s="40"/>
      <c r="E86" s="40"/>
      <c r="F86" s="40"/>
      <c r="G86" s="40"/>
      <c r="H86" s="40"/>
      <c r="I86" s="40"/>
      <c r="J86" s="40"/>
      <c r="K86" s="40"/>
      <c r="L86" s="38"/>
      <c r="M86" s="38"/>
      <c r="N86" s="38"/>
      <c r="O86" s="38"/>
      <c r="P86" s="38"/>
      <c r="Q86" s="38"/>
      <c r="R86" s="38"/>
      <c r="S86" s="38"/>
      <c r="T86" s="38"/>
      <c r="U86" s="40"/>
    </row>
    <row r="87" spans="1:21" ht="15.75">
      <c r="A87" s="40"/>
      <c r="B87" s="48"/>
      <c r="C87" s="40"/>
      <c r="D87" s="40"/>
      <c r="E87" s="40"/>
      <c r="F87" s="40"/>
      <c r="G87" s="40"/>
      <c r="H87" s="40"/>
      <c r="I87" s="40"/>
      <c r="J87" s="40"/>
      <c r="K87" s="40"/>
      <c r="L87" s="38"/>
      <c r="M87" s="49"/>
      <c r="N87" s="38"/>
      <c r="O87" s="38"/>
      <c r="P87" s="38"/>
      <c r="Q87" s="38"/>
      <c r="R87" s="38"/>
      <c r="S87" s="38"/>
      <c r="T87" s="38"/>
      <c r="U87" s="40"/>
    </row>
    <row r="88" spans="1:21" ht="15.75">
      <c r="A88" s="40"/>
      <c r="B88" s="48"/>
      <c r="C88" s="40"/>
      <c r="D88" s="40"/>
      <c r="E88" s="40"/>
      <c r="F88" s="40"/>
      <c r="G88" s="40"/>
      <c r="H88" s="40"/>
      <c r="I88" s="40"/>
      <c r="J88" s="40"/>
      <c r="K88" s="40"/>
      <c r="L88" s="38"/>
      <c r="M88" s="38"/>
      <c r="N88" s="38"/>
      <c r="O88" s="38"/>
      <c r="P88" s="38"/>
      <c r="Q88" s="38"/>
      <c r="R88" s="38"/>
      <c r="S88" s="38"/>
      <c r="T88" s="38"/>
      <c r="U88" s="40"/>
    </row>
    <row r="89" spans="1:21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40"/>
    </row>
    <row r="90" spans="1:21" ht="18.75">
      <c r="A90" s="83" t="s">
        <v>19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38"/>
      <c r="M90" s="38"/>
      <c r="N90" s="38"/>
      <c r="O90" s="38"/>
      <c r="P90" s="38"/>
      <c r="Q90" s="38"/>
      <c r="R90" s="38"/>
      <c r="S90" s="38"/>
      <c r="T90" s="38"/>
      <c r="U90" s="40"/>
    </row>
    <row r="91" spans="1:21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7"/>
      <c r="U91" s="40"/>
    </row>
    <row r="92" spans="1:21" ht="15">
      <c r="A92" s="82" t="s">
        <v>7</v>
      </c>
      <c r="B92" s="82" t="s">
        <v>8</v>
      </c>
      <c r="C92" s="82" t="s">
        <v>20</v>
      </c>
      <c r="D92" s="82"/>
      <c r="E92" s="82"/>
      <c r="F92" s="82"/>
      <c r="G92" s="81" t="s">
        <v>21</v>
      </c>
      <c r="H92" s="81"/>
      <c r="I92" s="81"/>
      <c r="J92" s="82" t="s">
        <v>11</v>
      </c>
      <c r="K92" s="82"/>
      <c r="L92" s="82" t="s">
        <v>22</v>
      </c>
      <c r="M92" s="82"/>
      <c r="N92" s="82"/>
      <c r="O92" s="82"/>
      <c r="P92" s="81" t="s">
        <v>21</v>
      </c>
      <c r="Q92" s="81"/>
      <c r="R92" s="81"/>
      <c r="S92" s="82" t="s">
        <v>11</v>
      </c>
      <c r="T92" s="82"/>
      <c r="U92" s="40"/>
    </row>
    <row r="93" spans="1:21" ht="15">
      <c r="A93" s="82"/>
      <c r="B93" s="82"/>
      <c r="C93" s="82"/>
      <c r="D93" s="82"/>
      <c r="E93" s="82"/>
      <c r="F93" s="82"/>
      <c r="G93" s="81"/>
      <c r="H93" s="81"/>
      <c r="I93" s="81"/>
      <c r="J93" s="82" t="s">
        <v>23</v>
      </c>
      <c r="K93" s="82"/>
      <c r="L93" s="82"/>
      <c r="M93" s="82"/>
      <c r="N93" s="82"/>
      <c r="O93" s="82"/>
      <c r="P93" s="81"/>
      <c r="Q93" s="81"/>
      <c r="R93" s="81"/>
      <c r="S93" s="82" t="s">
        <v>24</v>
      </c>
      <c r="T93" s="82"/>
      <c r="U93" s="40"/>
    </row>
    <row r="94" spans="1:21" ht="15">
      <c r="A94" s="82"/>
      <c r="B94" s="82"/>
      <c r="C94" s="82" t="s">
        <v>15</v>
      </c>
      <c r="D94" s="82" t="s">
        <v>16</v>
      </c>
      <c r="E94" s="82" t="s">
        <v>25</v>
      </c>
      <c r="F94" s="82"/>
      <c r="G94" s="81" t="s">
        <v>26</v>
      </c>
      <c r="H94" s="81" t="s">
        <v>27</v>
      </c>
      <c r="I94" s="81" t="s">
        <v>28</v>
      </c>
      <c r="J94" s="81" t="s">
        <v>17</v>
      </c>
      <c r="K94" s="81" t="s">
        <v>18</v>
      </c>
      <c r="L94" s="82" t="s">
        <v>15</v>
      </c>
      <c r="M94" s="82" t="s">
        <v>16</v>
      </c>
      <c r="N94" s="82" t="s">
        <v>25</v>
      </c>
      <c r="O94" s="82"/>
      <c r="P94" s="81" t="s">
        <v>26</v>
      </c>
      <c r="Q94" s="81" t="s">
        <v>27</v>
      </c>
      <c r="R94" s="81" t="s">
        <v>29</v>
      </c>
      <c r="S94" s="81" t="s">
        <v>17</v>
      </c>
      <c r="T94" s="81" t="s">
        <v>18</v>
      </c>
      <c r="U94" s="40"/>
    </row>
    <row r="95" spans="1:21" ht="15.75" customHeight="1">
      <c r="A95" s="82"/>
      <c r="B95" s="82"/>
      <c r="C95" s="82"/>
      <c r="D95" s="82"/>
      <c r="E95" s="82" t="s">
        <v>30</v>
      </c>
      <c r="F95" s="82"/>
      <c r="G95" s="81"/>
      <c r="H95" s="81"/>
      <c r="I95" s="81"/>
      <c r="J95" s="81"/>
      <c r="K95" s="81"/>
      <c r="L95" s="82"/>
      <c r="M95" s="82"/>
      <c r="N95" s="82" t="s">
        <v>31</v>
      </c>
      <c r="O95" s="82"/>
      <c r="P95" s="81"/>
      <c r="Q95" s="81"/>
      <c r="R95" s="81"/>
      <c r="S95" s="81"/>
      <c r="T95" s="81"/>
      <c r="U95" s="40"/>
    </row>
    <row r="96" spans="1:21" ht="69" customHeight="1">
      <c r="A96" s="82"/>
      <c r="B96" s="82"/>
      <c r="C96" s="82"/>
      <c r="D96" s="82"/>
      <c r="E96" s="42" t="s">
        <v>17</v>
      </c>
      <c r="F96" s="42" t="s">
        <v>18</v>
      </c>
      <c r="G96" s="81"/>
      <c r="H96" s="81"/>
      <c r="I96" s="81"/>
      <c r="J96" s="81"/>
      <c r="K96" s="81"/>
      <c r="L96" s="82"/>
      <c r="M96" s="82"/>
      <c r="N96" s="42" t="s">
        <v>17</v>
      </c>
      <c r="O96" s="42" t="s">
        <v>18</v>
      </c>
      <c r="P96" s="81"/>
      <c r="Q96" s="81"/>
      <c r="R96" s="81"/>
      <c r="S96" s="81"/>
      <c r="T96" s="81"/>
      <c r="U96" s="40"/>
    </row>
    <row r="97" spans="1:21" ht="15">
      <c r="A97" s="43">
        <v>1</v>
      </c>
      <c r="B97" s="43">
        <v>2</v>
      </c>
      <c r="C97" s="43">
        <v>3</v>
      </c>
      <c r="D97" s="43">
        <v>4</v>
      </c>
      <c r="E97" s="43">
        <v>5</v>
      </c>
      <c r="F97" s="43">
        <v>6</v>
      </c>
      <c r="G97" s="43">
        <v>7</v>
      </c>
      <c r="H97" s="43">
        <v>8</v>
      </c>
      <c r="I97" s="43">
        <v>9</v>
      </c>
      <c r="J97" s="43">
        <v>10</v>
      </c>
      <c r="K97" s="43">
        <v>11</v>
      </c>
      <c r="L97" s="43">
        <v>12</v>
      </c>
      <c r="M97" s="43">
        <v>13</v>
      </c>
      <c r="N97" s="43">
        <v>14</v>
      </c>
      <c r="O97" s="43">
        <v>15</v>
      </c>
      <c r="P97" s="43">
        <v>16</v>
      </c>
      <c r="Q97" s="43">
        <v>17</v>
      </c>
      <c r="R97" s="43">
        <v>18</v>
      </c>
      <c r="S97" s="43">
        <v>19</v>
      </c>
      <c r="T97" s="43">
        <v>20</v>
      </c>
      <c r="U97" s="40"/>
    </row>
    <row r="98" spans="1:21" ht="75">
      <c r="A98" s="11"/>
      <c r="B98" s="32" t="s">
        <v>34</v>
      </c>
      <c r="C98" s="44">
        <v>31034</v>
      </c>
      <c r="D98" s="44">
        <v>28233</v>
      </c>
      <c r="E98" s="44">
        <f>C98-D98</f>
        <v>2801</v>
      </c>
      <c r="F98" s="61">
        <f>E98*100/C98</f>
        <v>9.025584842430883</v>
      </c>
      <c r="G98" s="44">
        <v>28056</v>
      </c>
      <c r="H98" s="44">
        <v>7409</v>
      </c>
      <c r="I98" s="44">
        <v>20647</v>
      </c>
      <c r="J98" s="44">
        <f>G98-H98-I98</f>
        <v>0</v>
      </c>
      <c r="K98" s="45">
        <f>J98*100/G98</f>
        <v>0</v>
      </c>
      <c r="L98" s="44">
        <f aca="true" t="shared" si="0" ref="L98:R98">C98</f>
        <v>31034</v>
      </c>
      <c r="M98" s="44">
        <f t="shared" si="0"/>
        <v>28233</v>
      </c>
      <c r="N98" s="44">
        <f t="shared" si="0"/>
        <v>2801</v>
      </c>
      <c r="O98" s="61">
        <f t="shared" si="0"/>
        <v>9.025584842430883</v>
      </c>
      <c r="P98" s="44">
        <f t="shared" si="0"/>
        <v>28056</v>
      </c>
      <c r="Q98" s="44">
        <f t="shared" si="0"/>
        <v>7409</v>
      </c>
      <c r="R98" s="44">
        <f t="shared" si="0"/>
        <v>20647</v>
      </c>
      <c r="S98" s="44">
        <f>P98-Q98-R98</f>
        <v>0</v>
      </c>
      <c r="T98" s="46">
        <f>S98*100/P98</f>
        <v>0</v>
      </c>
      <c r="U98" s="40"/>
    </row>
    <row r="99" spans="1:20" s="65" customFormat="1" ht="15.75">
      <c r="A99" s="41"/>
      <c r="B99" s="62" t="s">
        <v>60</v>
      </c>
      <c r="C99" s="63">
        <v>7201</v>
      </c>
      <c r="D99" s="63">
        <v>7730</v>
      </c>
      <c r="E99" s="41">
        <v>529</v>
      </c>
      <c r="F99" s="64">
        <v>107</v>
      </c>
      <c r="G99" s="63">
        <v>7140</v>
      </c>
      <c r="H99" s="63">
        <v>1686</v>
      </c>
      <c r="I99" s="63">
        <v>5454</v>
      </c>
      <c r="J99" s="41">
        <v>-2276</v>
      </c>
      <c r="K99" s="41">
        <v>71</v>
      </c>
      <c r="L99" s="63">
        <v>7201</v>
      </c>
      <c r="M99" s="63">
        <v>7730</v>
      </c>
      <c r="N99" s="41">
        <v>529</v>
      </c>
      <c r="O99" s="64">
        <v>107</v>
      </c>
      <c r="P99" s="63">
        <v>7140</v>
      </c>
      <c r="Q99" s="63">
        <v>1686</v>
      </c>
      <c r="R99" s="63">
        <v>5454</v>
      </c>
      <c r="S99" s="41">
        <v>-2276</v>
      </c>
      <c r="T99" s="64">
        <v>71</v>
      </c>
    </row>
    <row r="100" spans="1:20" s="65" customFormat="1" ht="15.75">
      <c r="A100" s="41"/>
      <c r="B100" s="62" t="s">
        <v>57</v>
      </c>
      <c r="C100" s="63">
        <v>8178</v>
      </c>
      <c r="D100" s="63">
        <v>8880</v>
      </c>
      <c r="E100" s="41">
        <v>701</v>
      </c>
      <c r="F100" s="66">
        <v>109</v>
      </c>
      <c r="G100" s="63">
        <v>7333</v>
      </c>
      <c r="H100" s="63">
        <v>2007</v>
      </c>
      <c r="I100" s="63">
        <v>5325</v>
      </c>
      <c r="J100" s="41">
        <v>-3554</v>
      </c>
      <c r="K100" s="41">
        <v>60</v>
      </c>
      <c r="L100" s="63">
        <v>15379</v>
      </c>
      <c r="M100" s="63">
        <v>16609</v>
      </c>
      <c r="N100" s="63">
        <v>1231</v>
      </c>
      <c r="O100" s="64">
        <v>108</v>
      </c>
      <c r="P100" s="63">
        <v>14718</v>
      </c>
      <c r="Q100" s="63">
        <v>3693</v>
      </c>
      <c r="R100" s="63">
        <v>11025</v>
      </c>
      <c r="S100" s="63">
        <v>-5585</v>
      </c>
      <c r="T100" s="41">
        <v>66</v>
      </c>
    </row>
    <row r="101" spans="1:20" s="65" customFormat="1" ht="15.75">
      <c r="A101" s="41"/>
      <c r="B101" s="62" t="s">
        <v>58</v>
      </c>
      <c r="C101" s="63">
        <v>7489</v>
      </c>
      <c r="D101" s="63">
        <v>4807</v>
      </c>
      <c r="E101" s="63">
        <v>-2682</v>
      </c>
      <c r="F101" s="64">
        <v>64</v>
      </c>
      <c r="G101" s="63">
        <v>7060</v>
      </c>
      <c r="H101" s="63">
        <v>2441</v>
      </c>
      <c r="I101" s="63">
        <v>4619</v>
      </c>
      <c r="J101" s="41">
        <v>-188</v>
      </c>
      <c r="K101" s="41">
        <v>96</v>
      </c>
      <c r="L101" s="63">
        <v>22871</v>
      </c>
      <c r="M101" s="63">
        <v>21528</v>
      </c>
      <c r="N101" s="63">
        <v>-1343</v>
      </c>
      <c r="O101" s="64">
        <v>94</v>
      </c>
      <c r="P101" s="63">
        <v>22439</v>
      </c>
      <c r="Q101" s="63">
        <v>6134</v>
      </c>
      <c r="R101" s="63">
        <v>16305</v>
      </c>
      <c r="S101" s="63">
        <v>-5223</v>
      </c>
      <c r="T101" s="41">
        <v>76</v>
      </c>
    </row>
    <row r="102" spans="1:20" s="65" customFormat="1" ht="15.75">
      <c r="A102" s="41"/>
      <c r="B102" s="62" t="s">
        <v>59</v>
      </c>
      <c r="C102" s="63">
        <v>8166</v>
      </c>
      <c r="D102" s="63">
        <v>6816</v>
      </c>
      <c r="E102" s="63">
        <v>-1350</v>
      </c>
      <c r="F102" s="64">
        <v>83</v>
      </c>
      <c r="G102" s="63">
        <v>6523</v>
      </c>
      <c r="H102" s="63">
        <v>1275</v>
      </c>
      <c r="I102" s="63">
        <v>5248</v>
      </c>
      <c r="J102" s="63">
        <v>-1644</v>
      </c>
      <c r="K102" s="41">
        <v>80</v>
      </c>
      <c r="L102" s="63">
        <v>31037</v>
      </c>
      <c r="M102" s="63">
        <v>27652</v>
      </c>
      <c r="N102" s="63">
        <v>-3385</v>
      </c>
      <c r="O102" s="64">
        <v>89</v>
      </c>
      <c r="P102" s="63">
        <v>28962</v>
      </c>
      <c r="Q102" s="63">
        <v>1275</v>
      </c>
      <c r="R102" s="63">
        <v>27687</v>
      </c>
      <c r="S102" s="63">
        <v>-2075</v>
      </c>
      <c r="T102" s="41">
        <v>93</v>
      </c>
    </row>
    <row r="103" spans="1:20" s="65" customFormat="1" ht="15">
      <c r="A103" s="67"/>
      <c r="B103" s="68"/>
      <c r="C103" s="69">
        <f>SUM(C99:C102)</f>
        <v>31034</v>
      </c>
      <c r="D103" s="69">
        <f>SUM(D99:D102)</f>
        <v>28233</v>
      </c>
      <c r="E103" s="68">
        <f>SUM(E99:E102)</f>
        <v>-2802</v>
      </c>
      <c r="F103" s="68"/>
      <c r="G103" s="69">
        <f>SUM(G99:G102)</f>
        <v>28056</v>
      </c>
      <c r="H103" s="69">
        <f>SUM(H99:H102)</f>
        <v>7409</v>
      </c>
      <c r="I103" s="69">
        <f>SUM(I99:I102)</f>
        <v>20646</v>
      </c>
      <c r="J103" s="68">
        <f>SUM(J99:J102)</f>
        <v>-7662</v>
      </c>
      <c r="K103" s="68"/>
      <c r="L103" s="69">
        <f aca="true" t="shared" si="1" ref="L103:S103">SUM(L99:L102)</f>
        <v>76488</v>
      </c>
      <c r="M103" s="69">
        <f t="shared" si="1"/>
        <v>73519</v>
      </c>
      <c r="N103" s="68">
        <f t="shared" si="1"/>
        <v>-2968</v>
      </c>
      <c r="O103" s="68">
        <f t="shared" si="1"/>
        <v>398</v>
      </c>
      <c r="P103" s="69">
        <f t="shared" si="1"/>
        <v>73259</v>
      </c>
      <c r="Q103" s="69">
        <f t="shared" si="1"/>
        <v>12788</v>
      </c>
      <c r="R103" s="69">
        <f t="shared" si="1"/>
        <v>60471</v>
      </c>
      <c r="S103" s="68">
        <f t="shared" si="1"/>
        <v>-15159</v>
      </c>
      <c r="T103" s="68"/>
    </row>
    <row r="104" spans="1:20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1:12" ht="18.75">
      <c r="A105" s="29" t="s">
        <v>42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7" spans="1:12" ht="43.5" customHeight="1">
      <c r="A107" s="78" t="s">
        <v>7</v>
      </c>
      <c r="B107" s="78" t="s">
        <v>43</v>
      </c>
      <c r="C107" s="78" t="s">
        <v>44</v>
      </c>
      <c r="D107" s="78" t="s">
        <v>9</v>
      </c>
      <c r="E107" s="78" t="s">
        <v>45</v>
      </c>
      <c r="F107" s="78"/>
      <c r="G107" s="78" t="s">
        <v>46</v>
      </c>
      <c r="H107" s="78"/>
      <c r="I107" s="78" t="s">
        <v>47</v>
      </c>
      <c r="J107" s="78"/>
      <c r="K107" s="78" t="s">
        <v>48</v>
      </c>
      <c r="L107" s="78"/>
    </row>
    <row r="108" spans="1:21" ht="63.75" customHeight="1">
      <c r="A108" s="78"/>
      <c r="B108" s="78"/>
      <c r="C108" s="78"/>
      <c r="D108" s="78"/>
      <c r="E108" s="36" t="s">
        <v>15</v>
      </c>
      <c r="F108" s="36" t="s">
        <v>16</v>
      </c>
      <c r="G108" s="36" t="s">
        <v>49</v>
      </c>
      <c r="H108" s="36" t="s">
        <v>18</v>
      </c>
      <c r="I108" s="36" t="s">
        <v>15</v>
      </c>
      <c r="J108" s="36" t="s">
        <v>16</v>
      </c>
      <c r="K108" s="36" t="s">
        <v>49</v>
      </c>
      <c r="L108" s="36" t="s">
        <v>18</v>
      </c>
      <c r="U108" s="40"/>
    </row>
    <row r="109" spans="1:12" ht="15.75">
      <c r="A109" s="36">
        <v>1</v>
      </c>
      <c r="B109" s="36">
        <v>2</v>
      </c>
      <c r="C109" s="36">
        <v>3</v>
      </c>
      <c r="D109" s="36">
        <v>4</v>
      </c>
      <c r="E109" s="36">
        <v>5</v>
      </c>
      <c r="F109" s="36">
        <v>6</v>
      </c>
      <c r="G109" s="36">
        <v>7</v>
      </c>
      <c r="H109" s="36">
        <v>8</v>
      </c>
      <c r="I109" s="36">
        <v>9</v>
      </c>
      <c r="J109" s="36">
        <v>10</v>
      </c>
      <c r="K109" s="36">
        <v>11</v>
      </c>
      <c r="L109" s="36">
        <v>12</v>
      </c>
    </row>
    <row r="110" spans="1:12" ht="75">
      <c r="A110" s="11"/>
      <c r="B110" s="32" t="s">
        <v>53</v>
      </c>
      <c r="C110" s="32" t="s">
        <v>54</v>
      </c>
      <c r="D110" s="32" t="s">
        <v>55</v>
      </c>
      <c r="E110" s="53">
        <v>61371</v>
      </c>
      <c r="F110" s="53">
        <v>43224</v>
      </c>
      <c r="G110" s="53">
        <f>E110-F110</f>
        <v>18147</v>
      </c>
      <c r="H110" s="54">
        <f>G110*100/E110</f>
        <v>29.569340568020728</v>
      </c>
      <c r="I110" s="53">
        <f>E110</f>
        <v>61371</v>
      </c>
      <c r="J110" s="53">
        <f>F110</f>
        <v>43224</v>
      </c>
      <c r="K110" s="53">
        <f>G110</f>
        <v>18147</v>
      </c>
      <c r="L110" s="55">
        <f>H110</f>
        <v>29.569340568020728</v>
      </c>
    </row>
    <row r="111" spans="1:12" ht="15.75">
      <c r="A111" s="50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.75">
      <c r="A112" s="40"/>
      <c r="B112" s="48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3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20" ht="18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23"/>
      <c r="N114" s="29"/>
      <c r="O114" s="29"/>
      <c r="P114" s="29"/>
      <c r="Q114" s="29"/>
      <c r="R114" s="29"/>
      <c r="S114" s="29"/>
      <c r="T114" s="29"/>
    </row>
    <row r="115" ht="15">
      <c r="B115" s="40"/>
    </row>
    <row r="117" spans="1:20" ht="18.75">
      <c r="A117" s="29" t="s">
        <v>50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16" ht="18.75" customHeight="1">
      <c r="A118" s="70" t="s">
        <v>61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1:16" ht="1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1:16" ht="1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1:20" ht="18.75" customHeight="1">
      <c r="A121" s="80" t="s">
        <v>51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35"/>
    </row>
    <row r="122" ht="18.75" customHeight="1">
      <c r="A122" s="31" t="s">
        <v>52</v>
      </c>
    </row>
  </sheetData>
  <sheetProtection/>
  <mergeCells count="130">
    <mergeCell ref="A55:P57"/>
    <mergeCell ref="E4:H4"/>
    <mergeCell ref="A121:S121"/>
    <mergeCell ref="A90:K90"/>
    <mergeCell ref="G107:H107"/>
    <mergeCell ref="I107:J107"/>
    <mergeCell ref="K107:L107"/>
    <mergeCell ref="T94:T96"/>
    <mergeCell ref="E95:F95"/>
    <mergeCell ref="N95:O95"/>
    <mergeCell ref="A107:A108"/>
    <mergeCell ref="B107:B108"/>
    <mergeCell ref="C107:C108"/>
    <mergeCell ref="D107:D108"/>
    <mergeCell ref="E107:F107"/>
    <mergeCell ref="M94:M96"/>
    <mergeCell ref="N94:O94"/>
    <mergeCell ref="P94:P96"/>
    <mergeCell ref="C94:C96"/>
    <mergeCell ref="D94:D96"/>
    <mergeCell ref="E94:F94"/>
    <mergeCell ref="G94:G96"/>
    <mergeCell ref="Q94:Q96"/>
    <mergeCell ref="R94:R96"/>
    <mergeCell ref="S94:S96"/>
    <mergeCell ref="P92:R93"/>
    <mergeCell ref="S92:T92"/>
    <mergeCell ref="J93:K93"/>
    <mergeCell ref="S93:T93"/>
    <mergeCell ref="J92:K92"/>
    <mergeCell ref="L92:O93"/>
    <mergeCell ref="J94:J96"/>
    <mergeCell ref="H94:H96"/>
    <mergeCell ref="I94:I96"/>
    <mergeCell ref="A92:A96"/>
    <mergeCell ref="B92:B96"/>
    <mergeCell ref="C92:F93"/>
    <mergeCell ref="G92:I93"/>
    <mergeCell ref="K94:K96"/>
    <mergeCell ref="L94:L96"/>
    <mergeCell ref="B80:B82"/>
    <mergeCell ref="C80:C82"/>
    <mergeCell ref="D80:E81"/>
    <mergeCell ref="F80:G80"/>
    <mergeCell ref="H80:I81"/>
    <mergeCell ref="J80:K80"/>
    <mergeCell ref="F81:G81"/>
    <mergeCell ref="J81:K81"/>
    <mergeCell ref="B76:K77"/>
    <mergeCell ref="A79:K79"/>
    <mergeCell ref="A80:A82"/>
    <mergeCell ref="I47:J47"/>
    <mergeCell ref="K47:L47"/>
    <mergeCell ref="A54:T54"/>
    <mergeCell ref="A58:T58"/>
    <mergeCell ref="A47:A48"/>
    <mergeCell ref="B47:B48"/>
    <mergeCell ref="C47:C48"/>
    <mergeCell ref="D47:D48"/>
    <mergeCell ref="E47:F47"/>
    <mergeCell ref="G47:H47"/>
    <mergeCell ref="Q39:Q40"/>
    <mergeCell ref="R39:R40"/>
    <mergeCell ref="S39:S40"/>
    <mergeCell ref="T39:T40"/>
    <mergeCell ref="E40:F40"/>
    <mergeCell ref="N40:O40"/>
    <mergeCell ref="J39:J40"/>
    <mergeCell ref="K39:K40"/>
    <mergeCell ref="L39:L40"/>
    <mergeCell ref="M39:M40"/>
    <mergeCell ref="N39:O39"/>
    <mergeCell ref="P39:P40"/>
    <mergeCell ref="P37:R38"/>
    <mergeCell ref="S37:T37"/>
    <mergeCell ref="J38:K38"/>
    <mergeCell ref="S38:T38"/>
    <mergeCell ref="C39:C40"/>
    <mergeCell ref="D39:D40"/>
    <mergeCell ref="E39:F39"/>
    <mergeCell ref="G39:G40"/>
    <mergeCell ref="H39:H40"/>
    <mergeCell ref="I39:I40"/>
    <mergeCell ref="S23:S25"/>
    <mergeCell ref="T23:T25"/>
    <mergeCell ref="E24:F24"/>
    <mergeCell ref="N24:O24"/>
    <mergeCell ref="A37:A40"/>
    <mergeCell ref="B37:B40"/>
    <mergeCell ref="C37:F38"/>
    <mergeCell ref="G37:I38"/>
    <mergeCell ref="J37:K37"/>
    <mergeCell ref="L37:O38"/>
    <mergeCell ref="I23:I25"/>
    <mergeCell ref="M23:M25"/>
    <mergeCell ref="N23:O23"/>
    <mergeCell ref="P23:P25"/>
    <mergeCell ref="Q23:Q25"/>
    <mergeCell ref="R23:R25"/>
    <mergeCell ref="L23:L25"/>
    <mergeCell ref="K23:K25"/>
    <mergeCell ref="P21:R22"/>
    <mergeCell ref="S21:T21"/>
    <mergeCell ref="J22:K22"/>
    <mergeCell ref="S22:T22"/>
    <mergeCell ref="C23:C25"/>
    <mergeCell ref="D23:D25"/>
    <mergeCell ref="E23:F23"/>
    <mergeCell ref="G23:G25"/>
    <mergeCell ref="H23:H25"/>
    <mergeCell ref="F14:G14"/>
    <mergeCell ref="J14:K14"/>
    <mergeCell ref="A20:L20"/>
    <mergeCell ref="A21:A25"/>
    <mergeCell ref="B21:B25"/>
    <mergeCell ref="C21:F22"/>
    <mergeCell ref="G21:I22"/>
    <mergeCell ref="J21:K21"/>
    <mergeCell ref="L21:O22"/>
    <mergeCell ref="J23:J25"/>
    <mergeCell ref="A118:P120"/>
    <mergeCell ref="B9:K10"/>
    <mergeCell ref="A12:K12"/>
    <mergeCell ref="A13:A15"/>
    <mergeCell ref="B13:B15"/>
    <mergeCell ref="C13:C15"/>
    <mergeCell ref="D13:E14"/>
    <mergeCell ref="F13:G13"/>
    <mergeCell ref="H13:I14"/>
    <mergeCell ref="J13:K13"/>
  </mergeCells>
  <printOptions/>
  <pageMargins left="0.3937007874015748" right="0.31496062992125984" top="0.7480314960629921" bottom="0.5511811023622047" header="0.31496062992125984" footer="0.31496062992125984"/>
  <pageSetup fitToHeight="0" fitToWidth="1" horizontalDpi="600" verticalDpi="600" orientation="landscape" paperSize="9" scale="67" r:id="rId1"/>
  <rowBreaks count="1" manualBreakCount="1">
    <brk id="4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80" zoomScaleNormal="80" zoomScalePageLayoutView="0" workbookViewId="0" topLeftCell="A1">
      <selection activeCell="G65" sqref="G65"/>
    </sheetView>
  </sheetViews>
  <sheetFormatPr defaultColWidth="9.140625" defaultRowHeight="15"/>
  <cols>
    <col min="2" max="2" width="18.57421875" style="0" customWidth="1"/>
    <col min="3" max="3" width="11.7109375" style="0" customWidth="1"/>
    <col min="4" max="4" width="11.14062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0</v>
      </c>
    </row>
    <row r="2" spans="1:20" ht="18.75">
      <c r="A2" s="1"/>
      <c r="B2" s="1"/>
      <c r="C2" s="1"/>
      <c r="D2" s="1"/>
      <c r="E2" s="1"/>
      <c r="F2" s="3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>
      <c r="A3" s="1"/>
      <c r="B3" s="1"/>
      <c r="C3" s="1"/>
      <c r="D3" s="1"/>
      <c r="E3" s="1"/>
      <c r="F3" s="3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>
      <c r="A4" s="1"/>
      <c r="B4" s="1"/>
      <c r="C4" s="1"/>
      <c r="D4" s="1"/>
      <c r="E4" s="85" t="s">
        <v>63</v>
      </c>
      <c r="F4" s="85"/>
      <c r="G4" s="85"/>
      <c r="H4" s="8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2.5">
      <c r="A5" s="1"/>
      <c r="B5" s="1"/>
      <c r="C5" s="1"/>
      <c r="D5" s="1"/>
      <c r="E5" s="1"/>
      <c r="F5" s="4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>
      <c r="A7" s="1"/>
      <c r="B7" s="1"/>
      <c r="C7" s="1"/>
      <c r="D7" s="1"/>
      <c r="E7" s="1"/>
      <c r="F7" s="3" t="s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1"/>
      <c r="B9" s="71" t="s">
        <v>65</v>
      </c>
      <c r="C9" s="71"/>
      <c r="D9" s="71"/>
      <c r="E9" s="71"/>
      <c r="F9" s="71"/>
      <c r="G9" s="71"/>
      <c r="H9" s="71"/>
      <c r="I9" s="71"/>
      <c r="J9" s="71"/>
      <c r="K9" s="7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82" t="s">
        <v>7</v>
      </c>
      <c r="B13" s="82" t="s">
        <v>8</v>
      </c>
      <c r="C13" s="82" t="s">
        <v>9</v>
      </c>
      <c r="D13" s="82" t="s">
        <v>10</v>
      </c>
      <c r="E13" s="82"/>
      <c r="F13" s="82" t="s">
        <v>11</v>
      </c>
      <c r="G13" s="82"/>
      <c r="H13" s="82" t="s">
        <v>12</v>
      </c>
      <c r="I13" s="82"/>
      <c r="J13" s="82" t="s">
        <v>11</v>
      </c>
      <c r="K13" s="82"/>
      <c r="L13" s="5"/>
      <c r="M13" s="1"/>
      <c r="N13" s="1"/>
      <c r="O13" s="1"/>
      <c r="P13" s="1"/>
      <c r="Q13" s="1"/>
      <c r="R13" s="1"/>
      <c r="S13" s="1"/>
      <c r="T13" s="1"/>
    </row>
    <row r="14" spans="1:20" ht="27" customHeight="1">
      <c r="A14" s="82"/>
      <c r="B14" s="82"/>
      <c r="C14" s="82"/>
      <c r="D14" s="82"/>
      <c r="E14" s="82"/>
      <c r="F14" s="82" t="s">
        <v>13</v>
      </c>
      <c r="G14" s="82"/>
      <c r="H14" s="82"/>
      <c r="I14" s="82"/>
      <c r="J14" s="82" t="s">
        <v>14</v>
      </c>
      <c r="K14" s="82"/>
      <c r="L14" s="5"/>
      <c r="M14" s="1"/>
      <c r="N14" s="1"/>
      <c r="O14" s="1"/>
      <c r="P14" s="1"/>
      <c r="Q14" s="1"/>
      <c r="R14" s="1"/>
      <c r="S14" s="1"/>
      <c r="T14" s="1"/>
    </row>
    <row r="15" spans="1:20" ht="30.75" customHeight="1">
      <c r="A15" s="82"/>
      <c r="B15" s="82"/>
      <c r="C15" s="82"/>
      <c r="D15" s="58" t="s">
        <v>15</v>
      </c>
      <c r="E15" s="58" t="s">
        <v>16</v>
      </c>
      <c r="F15" s="57" t="s">
        <v>17</v>
      </c>
      <c r="G15" s="57" t="s">
        <v>18</v>
      </c>
      <c r="H15" s="58" t="s">
        <v>15</v>
      </c>
      <c r="I15" s="58" t="s">
        <v>16</v>
      </c>
      <c r="J15" s="57" t="s">
        <v>17</v>
      </c>
      <c r="K15" s="57" t="s">
        <v>18</v>
      </c>
      <c r="L15" s="5"/>
      <c r="M15" s="1"/>
      <c r="N15" s="1"/>
      <c r="O15" s="1"/>
      <c r="P15" s="1"/>
      <c r="Q15" s="1"/>
      <c r="R15" s="1"/>
      <c r="S15" s="1"/>
      <c r="T15" s="1"/>
    </row>
    <row r="16" spans="1:20" ht="15">
      <c r="A16" s="43">
        <v>1</v>
      </c>
      <c r="B16" s="43">
        <v>2</v>
      </c>
      <c r="C16" s="43">
        <v>3</v>
      </c>
      <c r="D16" s="43">
        <v>4</v>
      </c>
      <c r="E16" s="43">
        <v>5</v>
      </c>
      <c r="F16" s="43">
        <v>6</v>
      </c>
      <c r="G16" s="43">
        <v>7</v>
      </c>
      <c r="H16" s="43">
        <v>8</v>
      </c>
      <c r="I16" s="43">
        <v>9</v>
      </c>
      <c r="J16" s="43">
        <v>10</v>
      </c>
      <c r="K16" s="43">
        <v>11</v>
      </c>
      <c r="L16" s="5"/>
      <c r="M16" s="1"/>
      <c r="N16" s="1"/>
      <c r="O16" s="1"/>
      <c r="P16" s="1"/>
      <c r="Q16" s="1"/>
      <c r="R16" s="1"/>
      <c r="S16" s="1"/>
      <c r="T16" s="1"/>
    </row>
    <row r="17" spans="1:20" ht="76.5" customHeight="1">
      <c r="A17" s="59"/>
      <c r="B17" s="93" t="s">
        <v>53</v>
      </c>
      <c r="C17" s="59" t="s">
        <v>56</v>
      </c>
      <c r="D17" s="10">
        <v>258</v>
      </c>
      <c r="E17" s="10">
        <v>180</v>
      </c>
      <c r="F17" s="10">
        <f>D17-E17</f>
        <v>78</v>
      </c>
      <c r="G17" s="33">
        <f>F17*100/D17</f>
        <v>30.232558139534884</v>
      </c>
      <c r="H17" s="10">
        <f>D17</f>
        <v>258</v>
      </c>
      <c r="I17" s="10">
        <f>E17</f>
        <v>180</v>
      </c>
      <c r="J17" s="33">
        <f>F17</f>
        <v>78</v>
      </c>
      <c r="K17" s="34">
        <f>G17</f>
        <v>30.232558139534884</v>
      </c>
      <c r="L17" s="92"/>
      <c r="M17" s="1"/>
      <c r="N17" s="1"/>
      <c r="O17" s="1"/>
      <c r="P17" s="1"/>
      <c r="Q17" s="1"/>
      <c r="R17" s="1"/>
      <c r="S17" s="1"/>
      <c r="T17" s="1"/>
    </row>
    <row r="18" spans="1:20" ht="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>
      <c r="A20" s="72" t="s">
        <v>19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"/>
      <c r="N20" s="1"/>
      <c r="O20" s="1"/>
      <c r="P20" s="1"/>
      <c r="Q20" s="1"/>
      <c r="R20" s="1"/>
      <c r="S20" s="1"/>
      <c r="T20" s="1"/>
    </row>
    <row r="21" spans="1:20" ht="15">
      <c r="A21" s="74" t="s">
        <v>7</v>
      </c>
      <c r="B21" s="74" t="s">
        <v>8</v>
      </c>
      <c r="C21" s="74" t="s">
        <v>20</v>
      </c>
      <c r="D21" s="74"/>
      <c r="E21" s="74"/>
      <c r="F21" s="74"/>
      <c r="G21" s="75" t="s">
        <v>21</v>
      </c>
      <c r="H21" s="75"/>
      <c r="I21" s="75"/>
      <c r="J21" s="74" t="s">
        <v>11</v>
      </c>
      <c r="K21" s="74"/>
      <c r="L21" s="74" t="s">
        <v>22</v>
      </c>
      <c r="M21" s="74"/>
      <c r="N21" s="74"/>
      <c r="O21" s="74"/>
      <c r="P21" s="75" t="s">
        <v>21</v>
      </c>
      <c r="Q21" s="75"/>
      <c r="R21" s="75"/>
      <c r="S21" s="74" t="s">
        <v>11</v>
      </c>
      <c r="T21" s="74"/>
    </row>
    <row r="22" spans="1:20" ht="15">
      <c r="A22" s="74"/>
      <c r="B22" s="74"/>
      <c r="C22" s="74"/>
      <c r="D22" s="74"/>
      <c r="E22" s="74"/>
      <c r="F22" s="74"/>
      <c r="G22" s="75"/>
      <c r="H22" s="75"/>
      <c r="I22" s="75"/>
      <c r="J22" s="74" t="s">
        <v>23</v>
      </c>
      <c r="K22" s="74"/>
      <c r="L22" s="74"/>
      <c r="M22" s="74"/>
      <c r="N22" s="74"/>
      <c r="O22" s="74"/>
      <c r="P22" s="75"/>
      <c r="Q22" s="75"/>
      <c r="R22" s="75"/>
      <c r="S22" s="74" t="s">
        <v>24</v>
      </c>
      <c r="T22" s="74"/>
    </row>
    <row r="23" spans="1:20" ht="15">
      <c r="A23" s="74"/>
      <c r="B23" s="74"/>
      <c r="C23" s="74" t="s">
        <v>15</v>
      </c>
      <c r="D23" s="74" t="s">
        <v>16</v>
      </c>
      <c r="E23" s="74" t="s">
        <v>25</v>
      </c>
      <c r="F23" s="74"/>
      <c r="G23" s="75" t="s">
        <v>26</v>
      </c>
      <c r="H23" s="75" t="s">
        <v>27</v>
      </c>
      <c r="I23" s="75" t="s">
        <v>28</v>
      </c>
      <c r="J23" s="75" t="s">
        <v>17</v>
      </c>
      <c r="K23" s="75" t="s">
        <v>18</v>
      </c>
      <c r="L23" s="74" t="s">
        <v>15</v>
      </c>
      <c r="M23" s="74" t="s">
        <v>16</v>
      </c>
      <c r="N23" s="74" t="s">
        <v>25</v>
      </c>
      <c r="O23" s="74"/>
      <c r="P23" s="75" t="s">
        <v>26</v>
      </c>
      <c r="Q23" s="75" t="s">
        <v>27</v>
      </c>
      <c r="R23" s="75" t="s">
        <v>29</v>
      </c>
      <c r="S23" s="75" t="s">
        <v>17</v>
      </c>
      <c r="T23" s="75" t="s">
        <v>18</v>
      </c>
    </row>
    <row r="24" spans="1:20" ht="15">
      <c r="A24" s="74"/>
      <c r="B24" s="74"/>
      <c r="C24" s="74"/>
      <c r="D24" s="74"/>
      <c r="E24" s="74" t="s">
        <v>30</v>
      </c>
      <c r="F24" s="74"/>
      <c r="G24" s="75"/>
      <c r="H24" s="75"/>
      <c r="I24" s="75"/>
      <c r="J24" s="75"/>
      <c r="K24" s="75"/>
      <c r="L24" s="74"/>
      <c r="M24" s="74"/>
      <c r="N24" s="74" t="s">
        <v>31</v>
      </c>
      <c r="O24" s="74"/>
      <c r="P24" s="75"/>
      <c r="Q24" s="75"/>
      <c r="R24" s="75"/>
      <c r="S24" s="75"/>
      <c r="T24" s="75"/>
    </row>
    <row r="25" spans="1:20" ht="49.5" customHeight="1">
      <c r="A25" s="74"/>
      <c r="B25" s="74"/>
      <c r="C25" s="74"/>
      <c r="D25" s="74"/>
      <c r="E25" s="60" t="s">
        <v>17</v>
      </c>
      <c r="F25" s="60" t="s">
        <v>18</v>
      </c>
      <c r="G25" s="75"/>
      <c r="H25" s="75"/>
      <c r="I25" s="75"/>
      <c r="J25" s="75"/>
      <c r="K25" s="75"/>
      <c r="L25" s="74"/>
      <c r="M25" s="74"/>
      <c r="N25" s="60" t="s">
        <v>17</v>
      </c>
      <c r="O25" s="60" t="s">
        <v>18</v>
      </c>
      <c r="P25" s="75"/>
      <c r="Q25" s="75"/>
      <c r="R25" s="75"/>
      <c r="S25" s="75"/>
      <c r="T25" s="75"/>
    </row>
    <row r="26" spans="1:20" ht="15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3">
        <v>7</v>
      </c>
      <c r="H26" s="13">
        <v>8</v>
      </c>
      <c r="I26" s="13">
        <v>9</v>
      </c>
      <c r="J26" s="13">
        <v>10</v>
      </c>
      <c r="K26" s="13">
        <v>11</v>
      </c>
      <c r="L26" s="13">
        <v>12</v>
      </c>
      <c r="M26" s="13">
        <v>13</v>
      </c>
      <c r="N26" s="13">
        <v>14</v>
      </c>
      <c r="O26" s="13">
        <v>15</v>
      </c>
      <c r="P26" s="13">
        <v>16</v>
      </c>
      <c r="Q26" s="13">
        <v>17</v>
      </c>
      <c r="R26" s="13">
        <v>18</v>
      </c>
      <c r="S26" s="13">
        <v>19</v>
      </c>
      <c r="T26" s="13">
        <v>20</v>
      </c>
    </row>
    <row r="27" spans="1:20" ht="66" customHeight="1">
      <c r="A27" s="11"/>
      <c r="B27" s="32" t="s">
        <v>34</v>
      </c>
      <c r="C27" s="44">
        <v>31034</v>
      </c>
      <c r="D27" s="44">
        <v>28233</v>
      </c>
      <c r="E27" s="44">
        <f>C27-D27</f>
        <v>2801</v>
      </c>
      <c r="F27" s="61">
        <f>E27*100/C27</f>
        <v>9.025584842430883</v>
      </c>
      <c r="G27" s="44">
        <v>28056</v>
      </c>
      <c r="H27" s="44">
        <v>7409</v>
      </c>
      <c r="I27" s="44">
        <v>20647</v>
      </c>
      <c r="J27" s="44">
        <f>G27-H27-I27</f>
        <v>0</v>
      </c>
      <c r="K27" s="45">
        <f>J27*100/G27</f>
        <v>0</v>
      </c>
      <c r="L27" s="44">
        <f aca="true" t="shared" si="0" ref="L27:R27">C27</f>
        <v>31034</v>
      </c>
      <c r="M27" s="44">
        <f t="shared" si="0"/>
        <v>28233</v>
      </c>
      <c r="N27" s="44">
        <f t="shared" si="0"/>
        <v>2801</v>
      </c>
      <c r="O27" s="61">
        <f t="shared" si="0"/>
        <v>9.025584842430883</v>
      </c>
      <c r="P27" s="44">
        <f t="shared" si="0"/>
        <v>28056</v>
      </c>
      <c r="Q27" s="44">
        <f t="shared" si="0"/>
        <v>7409</v>
      </c>
      <c r="R27" s="44">
        <f t="shared" si="0"/>
        <v>20647</v>
      </c>
      <c r="S27" s="44">
        <f>P27-Q27-R27</f>
        <v>0</v>
      </c>
      <c r="T27" s="46">
        <f>S27*100/P27</f>
        <v>0</v>
      </c>
    </row>
    <row r="28" spans="1:20" ht="15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24" hidden="1">
      <c r="A29" s="13" t="s">
        <v>32</v>
      </c>
      <c r="B29" s="14" t="s">
        <v>33</v>
      </c>
      <c r="C29" s="15"/>
      <c r="D29" s="15"/>
      <c r="E29" s="15"/>
      <c r="F29" s="16"/>
      <c r="G29" s="15"/>
      <c r="H29" s="15"/>
      <c r="I29" s="15"/>
      <c r="J29" s="15"/>
      <c r="K29" s="16"/>
      <c r="L29" s="15"/>
      <c r="M29" s="15"/>
      <c r="N29" s="15"/>
      <c r="O29" s="16"/>
      <c r="P29" s="15"/>
      <c r="Q29" s="16"/>
      <c r="R29" s="15"/>
      <c r="S29" s="15"/>
      <c r="T29" s="16"/>
    </row>
    <row r="30" spans="1:20" ht="0.75" customHeight="1">
      <c r="A30" s="86"/>
      <c r="B30" s="87" t="s">
        <v>34</v>
      </c>
      <c r="C30" s="88"/>
      <c r="D30" s="88"/>
      <c r="E30" s="88"/>
      <c r="F30" s="88"/>
      <c r="G30" s="88"/>
      <c r="H30" s="88"/>
      <c r="I30" s="88"/>
      <c r="J30" s="88"/>
      <c r="K30" s="89"/>
      <c r="L30" s="88"/>
      <c r="M30" s="88"/>
      <c r="N30" s="88"/>
      <c r="O30" s="88"/>
      <c r="P30" s="88"/>
      <c r="Q30" s="88"/>
      <c r="R30" s="88"/>
      <c r="S30" s="88"/>
      <c r="T30" s="89"/>
    </row>
    <row r="31" spans="1:20" ht="15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2"/>
      <c r="L31" s="21"/>
      <c r="M31" s="21"/>
      <c r="N31" s="21"/>
      <c r="O31" s="21"/>
      <c r="P31" s="21"/>
      <c r="Q31" s="21"/>
      <c r="R31" s="21"/>
      <c r="S31" s="21"/>
      <c r="T31" s="22"/>
    </row>
    <row r="32" spans="1:20" ht="12.75" customHeight="1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2"/>
      <c r="L32" s="21"/>
      <c r="M32" s="21"/>
      <c r="N32" s="21"/>
      <c r="O32" s="21"/>
      <c r="P32" s="21"/>
      <c r="Q32" s="21"/>
      <c r="R32" s="21"/>
      <c r="S32" s="21"/>
      <c r="T32" s="22"/>
    </row>
    <row r="33" spans="1:20" ht="1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0.75" customHeight="1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hidden="1">
      <c r="A35" s="1"/>
      <c r="B35" s="1"/>
      <c r="C35" s="4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.75" customHeight="1" hidden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5" customHeight="1" hidden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5" customHeight="1" hidden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5" customHeight="1" hidden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5" customHeight="1" hidden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5" customHeight="1" hidden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5" customHeight="1" hidden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5" customHeight="1" hidden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5" customHeight="1" hidden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8.75">
      <c r="A45" s="29" t="s">
        <v>42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53.25" customHeight="1">
      <c r="A47" s="94" t="s">
        <v>7</v>
      </c>
      <c r="B47" s="94" t="s">
        <v>43</v>
      </c>
      <c r="C47" s="94" t="s">
        <v>44</v>
      </c>
      <c r="D47" s="94" t="s">
        <v>9</v>
      </c>
      <c r="E47" s="90" t="s">
        <v>45</v>
      </c>
      <c r="F47" s="91"/>
      <c r="G47" s="90" t="s">
        <v>46</v>
      </c>
      <c r="H47" s="91"/>
      <c r="I47" s="90" t="s">
        <v>47</v>
      </c>
      <c r="J47" s="91"/>
      <c r="K47" s="90" t="s">
        <v>48</v>
      </c>
      <c r="L47" s="91"/>
      <c r="M47" s="1"/>
      <c r="N47" s="1"/>
      <c r="O47" s="1"/>
      <c r="P47" s="1"/>
      <c r="Q47" s="40"/>
      <c r="R47" s="1"/>
      <c r="S47" s="1"/>
      <c r="T47" s="1"/>
    </row>
    <row r="48" spans="1:20" ht="63" customHeight="1">
      <c r="A48" s="95"/>
      <c r="B48" s="95"/>
      <c r="C48" s="95"/>
      <c r="D48" s="95"/>
      <c r="E48" s="56" t="s">
        <v>15</v>
      </c>
      <c r="F48" s="56" t="s">
        <v>16</v>
      </c>
      <c r="G48" s="56" t="s">
        <v>49</v>
      </c>
      <c r="H48" s="56" t="s">
        <v>18</v>
      </c>
      <c r="I48" s="56" t="s">
        <v>15</v>
      </c>
      <c r="J48" s="56" t="s">
        <v>16</v>
      </c>
      <c r="K48" s="56" t="s">
        <v>49</v>
      </c>
      <c r="L48" s="56" t="s">
        <v>18</v>
      </c>
      <c r="M48" s="1"/>
      <c r="N48" s="1"/>
      <c r="O48" s="1"/>
      <c r="P48" s="1"/>
      <c r="Q48" s="1"/>
      <c r="R48" s="1"/>
      <c r="S48" s="1"/>
      <c r="T48" s="1"/>
    </row>
    <row r="49" spans="1:20" ht="15.75">
      <c r="A49" s="59">
        <v>1</v>
      </c>
      <c r="B49" s="59">
        <v>2</v>
      </c>
      <c r="C49" s="59">
        <v>3</v>
      </c>
      <c r="D49" s="59">
        <v>4</v>
      </c>
      <c r="E49" s="59">
        <v>5</v>
      </c>
      <c r="F49" s="59">
        <v>6</v>
      </c>
      <c r="G49" s="59">
        <v>7</v>
      </c>
      <c r="H49" s="59">
        <v>8</v>
      </c>
      <c r="I49" s="59">
        <v>9</v>
      </c>
      <c r="J49" s="59">
        <v>10</v>
      </c>
      <c r="K49" s="59">
        <v>11</v>
      </c>
      <c r="L49" s="59">
        <v>12</v>
      </c>
      <c r="M49" s="1"/>
      <c r="N49" s="1"/>
      <c r="O49" s="1"/>
      <c r="P49" s="1"/>
      <c r="Q49" s="1"/>
      <c r="R49" s="1"/>
      <c r="S49" s="1"/>
      <c r="T49" s="1"/>
    </row>
    <row r="50" spans="1:20" ht="78.75" customHeight="1">
      <c r="A50" s="11"/>
      <c r="B50" s="32" t="s">
        <v>53</v>
      </c>
      <c r="C50" s="84" t="s">
        <v>54</v>
      </c>
      <c r="D50" s="84" t="s">
        <v>55</v>
      </c>
      <c r="E50" s="53">
        <v>61371</v>
      </c>
      <c r="F50" s="53">
        <v>43224</v>
      </c>
      <c r="G50" s="53">
        <f>E50-F50</f>
        <v>18147</v>
      </c>
      <c r="H50" s="54">
        <f>G50*100/E50</f>
        <v>29.569340568020728</v>
      </c>
      <c r="I50" s="53">
        <f>E50</f>
        <v>61371</v>
      </c>
      <c r="J50" s="53">
        <f>F50</f>
        <v>43224</v>
      </c>
      <c r="K50" s="53">
        <f>G50</f>
        <v>18147</v>
      </c>
      <c r="L50" s="55">
        <f>H50</f>
        <v>29.569340568020728</v>
      </c>
      <c r="M50" s="1"/>
      <c r="N50" s="1"/>
      <c r="O50" s="1"/>
      <c r="P50" s="1"/>
      <c r="Q50" s="1"/>
      <c r="R50" s="1"/>
      <c r="S50" s="1"/>
      <c r="T50" s="1"/>
    </row>
    <row r="51" spans="1:20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.75">
      <c r="A54" s="79" t="s">
        <v>50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 ht="15">
      <c r="A55" s="70" t="s">
        <v>66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1"/>
      <c r="R55" s="1"/>
      <c r="S55" s="1"/>
      <c r="T55" s="1"/>
    </row>
    <row r="56" spans="1:20" ht="1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1"/>
      <c r="R56" s="1"/>
      <c r="S56" s="1"/>
      <c r="T56" s="1"/>
    </row>
    <row r="57" spans="1:20" ht="1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1"/>
      <c r="R57" s="1"/>
      <c r="S57" s="1"/>
      <c r="T57" s="1"/>
    </row>
    <row r="58" spans="1:20" ht="18.75">
      <c r="A58" s="80" t="s">
        <v>51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  <row r="59" spans="1:20" ht="22.5">
      <c r="A59" s="31" t="s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</sheetData>
  <sheetProtection/>
  <mergeCells count="52">
    <mergeCell ref="I47:J47"/>
    <mergeCell ref="K47:L47"/>
    <mergeCell ref="A54:T54"/>
    <mergeCell ref="A55:P57"/>
    <mergeCell ref="A58:T58"/>
    <mergeCell ref="A47:A48"/>
    <mergeCell ref="B47:B48"/>
    <mergeCell ref="C47:C48"/>
    <mergeCell ref="D47:D48"/>
    <mergeCell ref="E47:F47"/>
    <mergeCell ref="G47:H47"/>
    <mergeCell ref="R23:R25"/>
    <mergeCell ref="S23:S25"/>
    <mergeCell ref="T23:T25"/>
    <mergeCell ref="E24:F24"/>
    <mergeCell ref="N24:O24"/>
    <mergeCell ref="K23:K25"/>
    <mergeCell ref="L23:L25"/>
    <mergeCell ref="M23:M25"/>
    <mergeCell ref="N23:O23"/>
    <mergeCell ref="P23:P25"/>
    <mergeCell ref="Q23:Q25"/>
    <mergeCell ref="P21:R22"/>
    <mergeCell ref="S21:T21"/>
    <mergeCell ref="J22:K22"/>
    <mergeCell ref="S22:T22"/>
    <mergeCell ref="C23:C25"/>
    <mergeCell ref="D23:D25"/>
    <mergeCell ref="E23:F23"/>
    <mergeCell ref="G23:G25"/>
    <mergeCell ref="H23:H25"/>
    <mergeCell ref="I23:I25"/>
    <mergeCell ref="F14:G14"/>
    <mergeCell ref="J14:K14"/>
    <mergeCell ref="A20:L20"/>
    <mergeCell ref="A21:A25"/>
    <mergeCell ref="B21:B25"/>
    <mergeCell ref="C21:F22"/>
    <mergeCell ref="G21:I22"/>
    <mergeCell ref="J21:K21"/>
    <mergeCell ref="L21:O22"/>
    <mergeCell ref="J23:J25"/>
    <mergeCell ref="E4:H4"/>
    <mergeCell ref="B9:K10"/>
    <mergeCell ref="A12:K12"/>
    <mergeCell ref="A13:A15"/>
    <mergeCell ref="B13:B15"/>
    <mergeCell ref="C13:C15"/>
    <mergeCell ref="D13:E14"/>
    <mergeCell ref="F13:G13"/>
    <mergeCell ref="H13:I14"/>
    <mergeCell ref="J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</dc:creator>
  <cp:keywords/>
  <dc:description/>
  <cp:lastModifiedBy>Аленушка</cp:lastModifiedBy>
  <cp:lastPrinted>2014-02-26T06:03:44Z</cp:lastPrinted>
  <dcterms:created xsi:type="dcterms:W3CDTF">2013-07-18T00:16:46Z</dcterms:created>
  <dcterms:modified xsi:type="dcterms:W3CDTF">2014-02-26T06:15:59Z</dcterms:modified>
  <cp:category/>
  <cp:version/>
  <cp:contentType/>
  <cp:contentStatus/>
</cp:coreProperties>
</file>